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12B0052D-0FCB-47F9-AD4C-6E70B3F8D680}" xr6:coauthVersionLast="47" xr6:coauthVersionMax="47" xr10:uidLastSave="{00000000-0000-0000-0000-000000000000}"/>
  <bookViews>
    <workbookView xWindow="22932" yWindow="-108" windowWidth="23256" windowHeight="13896" xr2:uid="{00000000-000D-0000-FFFF-FFFF00000000}"/>
  </bookViews>
  <sheets>
    <sheet name="Sheet1" sheetId="1" r:id="rId1"/>
  </sheets>
  <definedNames>
    <definedName name="_xlnm.Print_Area" localSheetId="0">Sheet1!$A$1:$BH$89</definedName>
    <definedName name="_xlnm.Print_Titles" localSheetId="0">Sheet1!$21:$21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7" i="1" l="1"/>
  <c r="AZ77" i="1"/>
  <c r="AZ76" i="1"/>
  <c r="AZ29" i="1" l="1"/>
  <c r="AZ28" i="1"/>
  <c r="AZ27" i="1"/>
  <c r="AZ26" i="1"/>
  <c r="AP14" i="1"/>
  <c r="AP13" i="1"/>
  <c r="AZ12" i="1"/>
  <c r="AP12" i="1"/>
  <c r="AP11" i="1"/>
  <c r="AP10" i="1"/>
  <c r="AP9" i="1"/>
  <c r="AP8" i="1"/>
  <c r="AZ22" i="1" l="1"/>
  <c r="AZ48" i="1" l="1"/>
  <c r="AZ52" i="1"/>
  <c r="AZ53" i="1"/>
  <c r="AZ44" i="1"/>
  <c r="AZ47" i="1"/>
  <c r="AZ46" i="1"/>
  <c r="AZ45" i="1"/>
  <c r="AZ51" i="1"/>
  <c r="AZ50" i="1"/>
  <c r="AZ49" i="1"/>
  <c r="AZ54" i="1"/>
  <c r="AZ33" i="1"/>
  <c r="AZ41" i="1"/>
  <c r="AZ67" i="1"/>
  <c r="AZ66" i="1"/>
  <c r="AZ63" i="1"/>
  <c r="AZ62" i="1"/>
  <c r="AZ58" i="1"/>
  <c r="AZ59" i="1"/>
  <c r="AZ57" i="1"/>
  <c r="AZ56" i="1"/>
  <c r="AZ55" i="1"/>
  <c r="AZ72" i="1"/>
  <c r="AZ71" i="1"/>
  <c r="AZ70" i="1"/>
  <c r="AZ78" i="1" l="1"/>
  <c r="AZ79" i="1" s="1"/>
  <c r="AZ80" i="1" l="1"/>
</calcChain>
</file>

<file path=xl/sharedStrings.xml><?xml version="1.0" encoding="utf-8"?>
<sst xmlns="http://schemas.openxmlformats.org/spreadsheetml/2006/main" count="212" uniqueCount="121">
  <si>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</si>
  <si>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</si>
  <si>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</si>
  <si>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</si>
  <si>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</si>
  <si>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</si>
  <si>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</si>
  <si>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</si>
  <si>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</si>
  <si>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</si>
  <si>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</si>
  <si>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</si>
  <si>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</si>
  <si>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</si>
  <si>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</si>
  <si>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</si>
  <si>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</si>
  <si>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</si>
  <si>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</si>
  <si>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</si>
  <si>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</si>
  <si>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</si>
  <si>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</si>
  <si>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</si>
  <si>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C6547300</t>
  </si>
  <si>
    <t>C6547400</t>
  </si>
  <si>
    <t>C6547500</t>
  </si>
  <si>
    <t>C6547600</t>
  </si>
  <si>
    <t>For placement and identification of students</t>
  </si>
  <si>
    <t>To measure student progress.</t>
  </si>
  <si>
    <t>C6545000</t>
  </si>
  <si>
    <t>C6545200</t>
  </si>
  <si>
    <t>C6545100</t>
  </si>
  <si>
    <t>Form C Examiner's Kit - English</t>
  </si>
  <si>
    <t>Form C Examiner's Kit - Spanish</t>
  </si>
  <si>
    <t>Form D Examiner's Kit - English</t>
  </si>
  <si>
    <t>C6545900</t>
  </si>
  <si>
    <t>C6546000</t>
  </si>
  <si>
    <t>C6546100</t>
  </si>
  <si>
    <t>C6546200</t>
  </si>
  <si>
    <t>C6545300</t>
  </si>
  <si>
    <t>C6545400</t>
  </si>
  <si>
    <t>C6545500</t>
  </si>
  <si>
    <t>C6545600</t>
  </si>
  <si>
    <t>C6545700</t>
  </si>
  <si>
    <t>C6545800</t>
  </si>
  <si>
    <t>C6546900</t>
  </si>
  <si>
    <t>C6547000</t>
  </si>
  <si>
    <t>C6547100</t>
  </si>
  <si>
    <t>50/pkg.</t>
  </si>
  <si>
    <t>Forms C&amp;D Examiner's Manual</t>
  </si>
  <si>
    <t>Form C Examiner's Manual - Spanish</t>
  </si>
  <si>
    <t>Forms C&amp;D Examiner's Quick Reference Guide</t>
  </si>
  <si>
    <t>Form C Examiner's Quick Reference Guide - Spanish</t>
  </si>
  <si>
    <t>Form C Cue Picture Book</t>
  </si>
  <si>
    <t>Form D Cue Picture Book</t>
  </si>
  <si>
    <t>Form C Cue Picture Book - Spanish</t>
  </si>
  <si>
    <t>Form C Game Board</t>
  </si>
  <si>
    <t>Form D Game Board</t>
  </si>
  <si>
    <t>Form C Game Board - Spanish</t>
  </si>
  <si>
    <t>Form C Scannable Score Sheet</t>
  </si>
  <si>
    <t>Form D Scannable Score Sheet</t>
  </si>
  <si>
    <t>Form C Scannable Score Sheet - Spanish</t>
  </si>
  <si>
    <t>C6546800</t>
  </si>
  <si>
    <t>C6547700</t>
  </si>
  <si>
    <t>C6547800</t>
  </si>
  <si>
    <t>C6548200</t>
  </si>
  <si>
    <t>C6548700</t>
  </si>
  <si>
    <t>C6548500</t>
  </si>
  <si>
    <t>Form C Story CD</t>
  </si>
  <si>
    <t>Form D Story CD</t>
  </si>
  <si>
    <t>Form C Story CD - Spanish</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</si>
  <si>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</si>
  <si>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</si>
  <si>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</si>
  <si>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</si>
  <si>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</si>
  <si>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</si>
  <si>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</si>
  <si>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MINIMUM ORDER OF 50 TEST ADMINISTRATIONS</t>
  </si>
  <si>
    <t>C8762000</t>
  </si>
  <si>
    <t>per student</t>
  </si>
  <si>
    <t xml:space="preserve">Invoices: Payment term is NET 30 from date of invoice.  If payment is not received, DRC may suspend the service.  Order service term is 12 months from activation.  No refunds will be issued for unused administrations of services.                                                                                                                                                                                                                                                                                                                  </t>
  </si>
  <si>
    <t>DATA FILE SERVICES</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</si>
  <si>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</si>
  <si>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Grade</t>
  </si>
  <si>
    <t>All</t>
  </si>
  <si>
    <t>C8987293</t>
  </si>
  <si>
    <t xml:space="preserve">Student Data File (SDF) - Up to 10 sites/schools                              </t>
  </si>
  <si>
    <t>C8987294</t>
  </si>
  <si>
    <t xml:space="preserve">Student Data File (SDF) - Up to 20 sites/schools                              </t>
  </si>
  <si>
    <t>C8987295</t>
  </si>
  <si>
    <t xml:space="preserve">Student Data File (SDF) - Up to 40 sites/schools                              </t>
  </si>
  <si>
    <t>C8987296</t>
  </si>
  <si>
    <t xml:space="preserve">Student Data File (SDF) - 41+ sites/schools                              </t>
  </si>
  <si>
    <t>QTY</t>
  </si>
  <si>
    <t>UNIT</t>
  </si>
  <si>
    <t>C8739700</t>
  </si>
  <si>
    <t>C8184901</t>
  </si>
  <si>
    <t>Training must take place by December 31, 2026 to receive prices listed below</t>
  </si>
  <si>
    <t>Please attach purchase order and any special billing forms. Shipping and handling and applicable state and local taxes are prepaid and will be added to your invoice.  Prices effective through December 31, 2026.</t>
  </si>
  <si>
    <t>PreLAS Online Test Administrations</t>
  </si>
  <si>
    <t>PreLAS Online Test Administration</t>
  </si>
  <si>
    <t>PreLAS FORM C MATERIALS</t>
  </si>
  <si>
    <t>PreLAS FORM D MATERIALS</t>
  </si>
  <si>
    <t>PreLAS ADDITIONAL OR REPLACEMENT MATERIALS</t>
  </si>
  <si>
    <r>
      <rPr>
        <b/>
        <sz val="11"/>
        <color theme="1"/>
        <rFont val="Calibri"/>
        <family val="2"/>
        <scheme val="minor"/>
      </rPr>
      <t>The</t>
    </r>
    <r>
      <rPr>
        <b/>
        <i/>
        <sz val="11"/>
        <color theme="1"/>
        <rFont val="Calibri"/>
        <family val="2"/>
        <scheme val="minor"/>
      </rPr>
      <t xml:space="preserve"> </t>
    </r>
    <r>
      <rPr>
        <b/>
        <sz val="11"/>
        <color theme="1"/>
        <rFont val="Calibri"/>
        <family val="2"/>
        <scheme val="minor"/>
      </rPr>
      <t>PreLAS Observational Assessment is designed to be a complimentary assessment to PreLAS.</t>
    </r>
    <r>
      <rPr>
        <sz val="9"/>
        <color theme="1"/>
        <rFont val="Calibri"/>
        <family val="2"/>
        <scheme val="minor"/>
      </rPr>
      <t xml:space="preserve">
   </t>
    </r>
    <r>
      <rPr>
        <sz val="9"/>
        <color theme="1"/>
        <rFont val="Calibri"/>
        <family val="2"/>
      </rPr>
      <t>● It targets the youngest ELL population in daycare centers or other preschool programs.
   ● It provides caretakers the opportunity to observe 3-year-old children during regular activities in a systematic way.</t>
    </r>
  </si>
  <si>
    <t>PreLAS TECHNICAL REPORTS AND NOTES SUPPLEMENTS</t>
  </si>
  <si>
    <t xml:space="preserve">PreLAS Observational Assessment Answer Sheets English </t>
  </si>
  <si>
    <t xml:space="preserve">PreLAS Observational Assessment Answer Sheets Spanish </t>
  </si>
  <si>
    <t>PreLAS Observational Assessment User's Manual - English</t>
  </si>
  <si>
    <t>PreLAS Observational Assessment User's Manual - Spanish</t>
  </si>
  <si>
    <t>PreLAS 2000 Technical Report</t>
  </si>
  <si>
    <t>PreLAS 2000 Technical Notes Supplement 
- 2011 English and Spanish</t>
  </si>
  <si>
    <t>PreLAS Observational Assessment Technical Notes 
Supplement - 2011 English and Spanish</t>
  </si>
  <si>
    <r>
      <t xml:space="preserve">2026 </t>
    </r>
    <r>
      <rPr>
        <b/>
        <sz val="20"/>
        <color theme="1"/>
        <rFont val="Calibri"/>
        <family val="2"/>
        <scheme val="minor"/>
      </rPr>
      <t>PreLAS</t>
    </r>
    <r>
      <rPr>
        <b/>
        <vertAlign val="superscript"/>
        <sz val="20"/>
        <color theme="1"/>
        <rFont val="Calibri"/>
        <family val="2"/>
      </rPr>
      <t>®</t>
    </r>
    <r>
      <rPr>
        <b/>
        <i/>
        <sz val="20"/>
        <color theme="1"/>
        <rFont val="Calibri"/>
        <family val="2"/>
      </rPr>
      <t>Paper                                                 Family of Assessments</t>
    </r>
    <r>
      <rPr>
        <b/>
        <i/>
        <sz val="20"/>
        <color theme="1"/>
        <rFont val="Calibri"/>
        <family val="2"/>
        <scheme val="minor"/>
      </rPr>
      <t xml:space="preserve"> Order Form</t>
    </r>
  </si>
  <si>
    <t>PreLAS OBSERVATIONAL ASSESSMENT ADDITIONAL MATERIALS</t>
  </si>
  <si>
    <t>PreLAS TRAINING</t>
  </si>
  <si>
    <t xml:space="preserve">PreLAS Web-Based Training </t>
  </si>
  <si>
    <t>PreLAS On-Site Training</t>
  </si>
  <si>
    <t>PreLAS ESPAÑOL FORM C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</si>
</sst>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22"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9"/>
      <color theme="1"/>
      <name val="Calibri"/>
      <family val="2"/>
    </font>
    <font>
      <b/>
      <i/>
      <sz val="9"/>
      <color rgb="FFFF0000"/>
      <name val="Calibri"/>
      <family val="2"/>
      <scheme val="minor"/>
    </font>
    <font>
      <b/>
      <i/>
      <sz val="11"/>
      <color theme="1"/>
      <name val="Calibri"/>
      <family val="2"/>
      <scheme val="minor"/>
    </font>
    <font>
      <sz val="8"/>
      <color rgb="FF000000"/>
      <name val="Segoe UI"/>
      <family val="2"/>
    </font>
    <font>
      <b/>
      <i/>
      <sz val="12"/>
      <name val="Calibri"/>
      <family val="2"/>
    </font>
    <font>
      <sz val="11"/>
      <name val="Calibri"/>
      <family val="2"/>
    </font>
    <font>
      <sz val="9"/>
      <color rgb="FFFF0000"/>
      <name val="Calibri"/>
      <family val="2"/>
      <scheme val="minor"/>
    </font>
    <font>
      <b/>
      <sz val="20"/>
      <color theme="1"/>
      <name val="Calibri"/>
      <family val="2"/>
      <scheme val="minor"/>
    </font>
  </fonts>
  <fills count="2">
    <fill>
      <patternFill patternType="none"/>
    </fill>
    <fill>
      <patternFill patternType="gray125"/>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13" fillId="0" borderId="0"/>
  </cellStyleXfs>
  <cellXfs count="116">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8" fillId="0" borderId="0" xfId="0" applyFont="1" applyAlignment="1">
      <alignment horizontal="center" vertical="center"/>
    </xf>
    <xf numFmtId="0" fontId="7" fillId="0" borderId="0" xfId="0" applyFont="1" applyAlignment="1">
      <alignment horizontal="center" vertical="center"/>
    </xf>
    <xf numFmtId="164" fontId="0" fillId="0" borderId="0" xfId="0" quotePrefix="1" applyNumberFormat="1" applyAlignment="1">
      <alignment horizontal="center"/>
    </xf>
    <xf numFmtId="0" fontId="0" fillId="0" borderId="3" xfId="0" applyBorder="1" applyAlignment="1" applyProtection="1">
      <alignment horizontal="center"/>
      <protection locked="0"/>
    </xf>
    <xf numFmtId="0" fontId="0" fillId="0" borderId="3" xfId="0" quotePrefix="1" applyBorder="1" applyAlignment="1">
      <alignment horizontal="center"/>
    </xf>
    <xf numFmtId="0" fontId="0" fillId="0" borderId="3" xfId="0" applyBorder="1"/>
    <xf numFmtId="0" fontId="0" fillId="0" borderId="3" xfId="0" applyBorder="1" applyAlignment="1">
      <alignment horizont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xf>
    <xf numFmtId="0" fontId="3" fillId="0" borderId="0" xfId="0" applyFont="1" applyAlignment="1">
      <alignment horizontal="center" vertical="center"/>
    </xf>
    <xf numFmtId="0" fontId="20" fillId="0" borderId="0" xfId="0" applyFont="1" applyAlignment="1">
      <alignment horizontal="center"/>
    </xf>
    <xf numFmtId="0" fontId="5" fillId="0" borderId="3" xfId="0" applyFont="1" applyBorder="1" applyAlignment="1">
      <alignment horizontal="center" vertical="center"/>
    </xf>
    <xf numFmtId="0" fontId="0" fillId="0" borderId="3" xfId="0" applyBorder="1" applyAlignment="1" applyProtection="1">
      <alignment horizontal="center" vertical="center"/>
      <protection locked="0"/>
    </xf>
    <xf numFmtId="4" fontId="5" fillId="0" borderId="3" xfId="0" applyNumberFormat="1" applyFont="1" applyBorder="1" applyAlignment="1">
      <alignment horizontal="center" vertical="center"/>
    </xf>
    <xf numFmtId="1" fontId="0" fillId="0" borderId="3" xfId="0" quotePrefix="1" applyNumberForma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wrapText="1"/>
    </xf>
    <xf numFmtId="164" fontId="0" fillId="0" borderId="3" xfId="0" quotePrefix="1" applyNumberFormat="1" applyBorder="1" applyAlignment="1">
      <alignment horizontal="center" vertical="center"/>
    </xf>
    <xf numFmtId="0" fontId="18" fillId="0" borderId="5" xfId="0" applyFont="1" applyBorder="1" applyAlignment="1">
      <alignment horizontal="center" vertical="center"/>
    </xf>
    <xf numFmtId="0" fontId="19" fillId="0" borderId="2" xfId="0" applyFont="1" applyBorder="1" applyAlignment="1">
      <alignment horizontal="left" vertical="center" wrapText="1" indent="1"/>
    </xf>
    <xf numFmtId="0" fontId="19" fillId="0" borderId="2" xfId="0" applyFont="1" applyBorder="1" applyAlignment="1">
      <alignment horizontal="left" vertical="center" inden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9" fontId="0" fillId="0" borderId="3" xfId="0" quotePrefix="1" applyNumberFormat="1"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pplyProtection="1">
      <alignment horizontal="center" vertical="center"/>
      <protection locked="0"/>
    </xf>
    <xf numFmtId="164" fontId="0" fillId="0" borderId="16" xfId="0" applyNumberForma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lignment horizontal="center" vertical="center"/>
    </xf>
    <xf numFmtId="0" fontId="0" fillId="0" borderId="2" xfId="0" applyBorder="1" applyAlignment="1" applyProtection="1">
      <alignment horizontal="left" vertical="center"/>
      <protection locked="0" hidden="1"/>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2" xfId="0" quotePrefix="1" applyNumberFormat="1" applyBorder="1" applyAlignment="1">
      <alignment horizontal="center" vertical="center"/>
    </xf>
    <xf numFmtId="164" fontId="0" fillId="0" borderId="11" xfId="0" quotePrefix="1" applyNumberFormat="1" applyBorder="1" applyAlignment="1">
      <alignment horizontal="center" vertical="center"/>
    </xf>
    <xf numFmtId="164" fontId="0" fillId="0" borderId="13" xfId="0" quotePrefix="1" applyNumberFormat="1" applyBorder="1" applyAlignment="1">
      <alignment horizontal="center" vertical="center"/>
    </xf>
    <xf numFmtId="0" fontId="15" fillId="0" borderId="0" xfId="0" applyFont="1" applyAlignment="1">
      <alignment horizontal="center" vertical="center"/>
    </xf>
    <xf numFmtId="0" fontId="0" fillId="0" borderId="0" xfId="0" applyAlignment="1">
      <alignment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0" xfId="0" applyFont="1" applyAlignment="1">
      <alignment vertical="center"/>
    </xf>
    <xf numFmtId="0" fontId="3" fillId="0" borderId="0" xfId="0" applyFont="1"/>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6" fontId="0" fillId="0" borderId="2" xfId="0" applyNumberFormat="1" applyBorder="1" applyAlignment="1" applyProtection="1">
      <alignment horizontal="left" vertical="center"/>
      <protection locked="0" hidden="1"/>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0" fillId="0" borderId="3" xfId="0" applyBorder="1" applyAlignment="1">
      <alignment vertical="center" wrapText="1"/>
    </xf>
    <xf numFmtId="0" fontId="0" fillId="0" borderId="5" xfId="0" applyBorder="1" applyAlignment="1">
      <alignment horizontal="left" vertical="center" wrapText="1" indent="4"/>
    </xf>
    <xf numFmtId="0" fontId="1"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horizontal="center" vertical="center"/>
    </xf>
    <xf numFmtId="0" fontId="10" fillId="0" borderId="15" xfId="0" applyFont="1" applyBorder="1" applyAlignment="1">
      <alignment vertical="center" wrapText="1"/>
    </xf>
    <xf numFmtId="0" fontId="7"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6" xfId="0" quotePrefix="1" applyBorder="1" applyAlignment="1">
      <alignment horizontal="center" vertical="center"/>
    </xf>
    <xf numFmtId="0" fontId="0" fillId="0" borderId="16" xfId="0" applyBorder="1" applyAlignment="1">
      <alignment horizontal="center" vertical="center"/>
    </xf>
    <xf numFmtId="164" fontId="0" fillId="0" borderId="16" xfId="0" quotePrefix="1" applyNumberFormat="1" applyBorder="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0</xdr:col>
      <xdr:colOff>105099</xdr:colOff>
      <xdr:row>88</xdr:row>
      <xdr:rowOff>18258</xdr:rowOff>
    </xdr:from>
    <xdr:to>
      <xdr:col>7</xdr:col>
      <xdr:colOff>29093</xdr:colOff>
      <xdr:row>88</xdr:row>
      <xdr:rowOff>484602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05099" y="17887158"/>
          <a:ext cx="724094"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89"/>
  <sheetViews>
    <sheetView showGridLines="0" tabSelected="1" zoomScaleNormal="100" zoomScaleSheetLayoutView="100" workbookViewId="0">
      <pane xSplit="1" ySplit="6" topLeftCell="B7" activePane="bottomRight" state="frozen"/>
      <selection pane="topRight" activeCell="B1" sqref="B1"/>
      <selection pane="bottomLeft" activeCell="A7" sqref="A7"/>
      <selection pane="bottomRight" activeCell="B34" sqref="B34:BF34"/>
    </sheetView>
  </sheetViews>
  <sheetFormatPr defaultColWidth="1.6640625" defaultRowHeight="14.4" x14ac:dyDescent="0.3"/>
  <cols>
    <col min="1" max="9" width="1.6640625" style="1"/>
    <col min="10" max="10" width="3" style="1" customWidth="1"/>
    <col min="11" max="48" width="1.6640625" style="1"/>
    <col min="49" max="49" width="2.44140625" style="1" customWidth="1"/>
    <col min="50" max="51" width="1.6640625" style="1"/>
    <col min="52" max="58" width="1.6640625" style="7"/>
    <col min="59" max="59" width="1.6640625" style="1"/>
    <col min="60" max="60" width="3.6640625" style="1" customWidth="1"/>
    <col min="61" max="61" width="1.6640625" style="1"/>
    <col min="62" max="63" width="1.109375" style="1" customWidth="1"/>
    <col min="64" max="64" width="1" style="1" customWidth="1"/>
    <col min="65" max="16384" width="1.6640625" style="1"/>
  </cols>
  <sheetData>
    <row r="1" spans="2:62" x14ac:dyDescent="0.3">
      <c r="O1" s="90" t="s">
        <v>115</v>
      </c>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row>
    <row r="2" spans="2:62" ht="15" customHeight="1" x14ac:dyDescent="0.3">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row>
    <row r="3" spans="2:62" ht="15" customHeight="1" x14ac:dyDescent="0.3">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row>
    <row r="4" spans="2:62" x14ac:dyDescent="0.3">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77" t="s">
        <v>9</v>
      </c>
      <c r="C7" s="77"/>
      <c r="D7" s="77"/>
      <c r="E7" s="77"/>
      <c r="F7" s="77"/>
      <c r="G7" s="77"/>
      <c r="H7" s="77"/>
      <c r="I7" s="77"/>
      <c r="J7" s="77"/>
      <c r="K7" s="77"/>
      <c r="L7" s="77"/>
      <c r="AE7" s="78" t="s">
        <v>10</v>
      </c>
      <c r="AF7" s="78"/>
      <c r="AG7" s="78"/>
      <c r="AH7" s="78"/>
      <c r="AI7" s="78"/>
      <c r="AJ7" s="78"/>
      <c r="AK7" s="78"/>
      <c r="AL7" s="78"/>
      <c r="AM7" s="78"/>
      <c r="AN7" s="78"/>
      <c r="AO7" s="78"/>
      <c r="AZ7" s="11"/>
      <c r="BA7" s="1"/>
      <c r="BB7" s="1"/>
      <c r="BC7" s="1"/>
      <c r="BD7" s="1"/>
      <c r="BE7" s="1"/>
      <c r="BF7" s="1"/>
      <c r="BG7"/>
    </row>
    <row r="8" spans="2:62" x14ac:dyDescent="0.3">
      <c r="B8" s="73" t="s">
        <v>0</v>
      </c>
      <c r="C8" s="73"/>
      <c r="D8" s="73"/>
      <c r="E8" s="73"/>
      <c r="F8" s="73"/>
      <c r="G8" s="73"/>
      <c r="H8" s="73"/>
      <c r="I8" s="73"/>
      <c r="J8" s="73"/>
      <c r="K8" s="73"/>
      <c r="L8" s="73"/>
      <c r="M8" s="79"/>
      <c r="N8" s="79"/>
      <c r="O8" s="79"/>
      <c r="P8" s="79"/>
      <c r="Q8" s="79"/>
      <c r="R8" s="79"/>
      <c r="S8" s="79"/>
      <c r="T8" s="79"/>
      <c r="U8" s="79"/>
      <c r="V8" s="79"/>
      <c r="W8" s="79"/>
      <c r="X8" s="79"/>
      <c r="Y8" s="79"/>
      <c r="Z8" s="79"/>
      <c r="AA8" s="79"/>
      <c r="AB8" s="79"/>
      <c r="AC8" s="79"/>
      <c r="AE8" s="73" t="s">
        <v>0</v>
      </c>
      <c r="AF8" s="73"/>
      <c r="AG8" s="73"/>
      <c r="AH8" s="73"/>
      <c r="AI8" s="73"/>
      <c r="AJ8" s="73"/>
      <c r="AK8" s="73"/>
      <c r="AL8" s="73"/>
      <c r="AM8" s="73"/>
      <c r="AN8" s="73"/>
      <c r="AO8" s="73"/>
      <c r="AP8" s="56" t="str">
        <f>IF(BJ8=FALSE,"",M8)</f>
        <v/>
      </c>
      <c r="AQ8" s="56"/>
      <c r="AR8" s="56"/>
      <c r="AS8" s="56"/>
      <c r="AT8" s="56"/>
      <c r="AU8" s="56"/>
      <c r="AV8" s="56"/>
      <c r="AW8" s="56"/>
      <c r="AX8" s="56"/>
      <c r="AY8" s="56"/>
      <c r="AZ8" s="56"/>
      <c r="BA8" s="56"/>
      <c r="BB8" s="56"/>
      <c r="BC8" s="56"/>
      <c r="BD8" s="56"/>
      <c r="BE8" s="56"/>
      <c r="BF8" s="56"/>
      <c r="BJ8" s="12" t="b">
        <v>0</v>
      </c>
    </row>
    <row r="9" spans="2:62" x14ac:dyDescent="0.3">
      <c r="B9" s="73" t="s">
        <v>1</v>
      </c>
      <c r="C9" s="73"/>
      <c r="D9" s="73"/>
      <c r="E9" s="73"/>
      <c r="F9" s="73"/>
      <c r="G9" s="73"/>
      <c r="H9" s="73"/>
      <c r="I9" s="73"/>
      <c r="J9" s="73"/>
      <c r="K9" s="73"/>
      <c r="L9" s="73"/>
      <c r="M9" s="79"/>
      <c r="N9" s="79"/>
      <c r="O9" s="79"/>
      <c r="P9" s="79"/>
      <c r="Q9" s="79"/>
      <c r="R9" s="79"/>
      <c r="S9" s="79"/>
      <c r="T9" s="79"/>
      <c r="U9" s="79"/>
      <c r="V9" s="79"/>
      <c r="W9" s="79"/>
      <c r="X9" s="79"/>
      <c r="Y9" s="79"/>
      <c r="Z9" s="79"/>
      <c r="AA9" s="79"/>
      <c r="AB9" s="79"/>
      <c r="AC9" s="79"/>
      <c r="AE9" s="73" t="s">
        <v>1</v>
      </c>
      <c r="AF9" s="73"/>
      <c r="AG9" s="73"/>
      <c r="AH9" s="73"/>
      <c r="AI9" s="73"/>
      <c r="AJ9" s="73"/>
      <c r="AK9" s="73"/>
      <c r="AL9" s="73"/>
      <c r="AM9" s="73"/>
      <c r="AN9" s="73"/>
      <c r="AO9" s="73"/>
      <c r="AP9" s="56" t="str">
        <f>IF(BJ8=FALSE,"",M9)</f>
        <v/>
      </c>
      <c r="AQ9" s="56"/>
      <c r="AR9" s="56"/>
      <c r="AS9" s="56"/>
      <c r="AT9" s="56"/>
      <c r="AU9" s="56"/>
      <c r="AV9" s="56"/>
      <c r="AW9" s="56"/>
      <c r="AX9" s="56"/>
      <c r="AY9" s="56"/>
      <c r="AZ9" s="56"/>
      <c r="BA9" s="56"/>
      <c r="BB9" s="56"/>
      <c r="BC9" s="56"/>
      <c r="BD9" s="56"/>
      <c r="BE9" s="56"/>
      <c r="BF9" s="56"/>
    </row>
    <row r="10" spans="2:62" x14ac:dyDescent="0.3">
      <c r="B10" s="73" t="s">
        <v>8</v>
      </c>
      <c r="C10" s="73"/>
      <c r="D10" s="73"/>
      <c r="E10" s="73"/>
      <c r="F10" s="73"/>
      <c r="G10" s="73"/>
      <c r="H10" s="73"/>
      <c r="I10" s="73"/>
      <c r="J10" s="73"/>
      <c r="K10" s="73"/>
      <c r="L10" s="73"/>
      <c r="M10" s="79"/>
      <c r="N10" s="79"/>
      <c r="O10" s="79"/>
      <c r="P10" s="79"/>
      <c r="Q10" s="79"/>
      <c r="R10" s="79"/>
      <c r="S10" s="79"/>
      <c r="T10" s="79"/>
      <c r="U10" s="79"/>
      <c r="V10" s="79"/>
      <c r="W10" s="79"/>
      <c r="X10" s="79"/>
      <c r="Y10" s="79"/>
      <c r="Z10" s="79"/>
      <c r="AA10" s="79"/>
      <c r="AB10" s="79"/>
      <c r="AC10" s="79"/>
      <c r="AE10" s="73" t="s">
        <v>76</v>
      </c>
      <c r="AF10" s="73"/>
      <c r="AG10" s="73"/>
      <c r="AH10" s="73"/>
      <c r="AI10" s="73"/>
      <c r="AJ10" s="73"/>
      <c r="AK10" s="73"/>
      <c r="AL10" s="73"/>
      <c r="AM10" s="73"/>
      <c r="AN10" s="73"/>
      <c r="AO10" s="73"/>
      <c r="AP10" s="56" t="str">
        <f>IF(BJ8=FALSE,"",M10)</f>
        <v/>
      </c>
      <c r="AQ10" s="56"/>
      <c r="AR10" s="56"/>
      <c r="AS10" s="56"/>
      <c r="AT10" s="56"/>
      <c r="AU10" s="56"/>
      <c r="AV10" s="56"/>
      <c r="AW10" s="56"/>
      <c r="AX10" s="56"/>
      <c r="AY10" s="56"/>
      <c r="AZ10" s="56"/>
      <c r="BA10" s="56"/>
      <c r="BB10" s="56"/>
      <c r="BC10" s="56"/>
      <c r="BD10" s="56"/>
      <c r="BE10" s="56"/>
      <c r="BF10" s="56"/>
    </row>
    <row r="11" spans="2:62" x14ac:dyDescent="0.3">
      <c r="B11" s="73" t="s">
        <v>4</v>
      </c>
      <c r="C11" s="73"/>
      <c r="D11" s="73"/>
      <c r="E11" s="73"/>
      <c r="F11" s="73"/>
      <c r="G11" s="73"/>
      <c r="H11" s="73"/>
      <c r="I11" s="73"/>
      <c r="J11" s="73"/>
      <c r="K11" s="73"/>
      <c r="L11" s="73"/>
      <c r="M11" s="79"/>
      <c r="N11" s="79"/>
      <c r="O11" s="79"/>
      <c r="P11" s="79"/>
      <c r="Q11" s="79"/>
      <c r="R11" s="79"/>
      <c r="S11" s="79"/>
      <c r="T11" s="79"/>
      <c r="U11" s="79"/>
      <c r="V11" s="79"/>
      <c r="W11" s="79"/>
      <c r="X11" s="79"/>
      <c r="Y11" s="79"/>
      <c r="Z11" s="79"/>
      <c r="AA11" s="79"/>
      <c r="AB11" s="79"/>
      <c r="AC11" s="79"/>
      <c r="AE11" s="73" t="s">
        <v>4</v>
      </c>
      <c r="AF11" s="73"/>
      <c r="AG11" s="73"/>
      <c r="AH11" s="73"/>
      <c r="AI11" s="73"/>
      <c r="AJ11" s="73"/>
      <c r="AK11" s="73"/>
      <c r="AL11" s="73"/>
      <c r="AM11" s="73"/>
      <c r="AN11" s="73"/>
      <c r="AO11" s="73"/>
      <c r="AP11" s="56" t="str">
        <f>IF(BJ8=FALSE,"",M11)</f>
        <v/>
      </c>
      <c r="AQ11" s="56"/>
      <c r="AR11" s="56"/>
      <c r="AS11" s="56"/>
      <c r="AT11" s="56"/>
      <c r="AU11" s="56"/>
      <c r="AV11" s="56"/>
      <c r="AW11" s="56"/>
      <c r="AX11" s="56"/>
      <c r="AY11" s="56"/>
      <c r="AZ11" s="56"/>
      <c r="BA11" s="56"/>
      <c r="BB11" s="56"/>
      <c r="BC11" s="56"/>
      <c r="BD11" s="56"/>
      <c r="BE11" s="56"/>
      <c r="BF11" s="56"/>
    </row>
    <row r="12" spans="2:62" x14ac:dyDescent="0.3">
      <c r="B12" s="73" t="s">
        <v>5</v>
      </c>
      <c r="C12" s="73"/>
      <c r="D12" s="73"/>
      <c r="E12" s="73"/>
      <c r="F12" s="73"/>
      <c r="G12" s="73"/>
      <c r="H12" s="73"/>
      <c r="I12" s="73"/>
      <c r="J12" s="73"/>
      <c r="K12" s="73"/>
      <c r="L12" s="73"/>
      <c r="M12" s="80"/>
      <c r="N12" s="80"/>
      <c r="O12" s="80"/>
      <c r="P12" s="80"/>
      <c r="Q12" s="83" t="s">
        <v>6</v>
      </c>
      <c r="R12" s="83"/>
      <c r="S12" s="83"/>
      <c r="T12" s="83"/>
      <c r="U12" s="83"/>
      <c r="V12" s="83"/>
      <c r="W12" s="82"/>
      <c r="X12" s="82"/>
      <c r="Y12" s="82"/>
      <c r="Z12" s="82"/>
      <c r="AA12" s="82"/>
      <c r="AB12" s="82"/>
      <c r="AC12" s="82"/>
      <c r="AE12" s="73" t="s">
        <v>5</v>
      </c>
      <c r="AF12" s="73"/>
      <c r="AG12" s="73"/>
      <c r="AH12" s="73"/>
      <c r="AI12" s="73"/>
      <c r="AJ12" s="73"/>
      <c r="AK12" s="73"/>
      <c r="AL12" s="73"/>
      <c r="AM12" s="73"/>
      <c r="AN12" s="73"/>
      <c r="AO12" s="73"/>
      <c r="AP12" s="87" t="str">
        <f>IF(BJ8=FALSE,"",M12)</f>
        <v/>
      </c>
      <c r="AQ12" s="87"/>
      <c r="AR12" s="87"/>
      <c r="AS12" s="87"/>
      <c r="AT12" s="85" t="s">
        <v>6</v>
      </c>
      <c r="AU12" s="85"/>
      <c r="AV12" s="85"/>
      <c r="AW12" s="85"/>
      <c r="AX12" s="85"/>
      <c r="AY12" s="85"/>
      <c r="AZ12" s="86" t="str">
        <f>IF(BJ8=FALSE,"",W12)</f>
        <v/>
      </c>
      <c r="BA12" s="86"/>
      <c r="BB12" s="86"/>
      <c r="BC12" s="86"/>
      <c r="BD12" s="86"/>
      <c r="BE12" s="86"/>
      <c r="BF12" s="86"/>
    </row>
    <row r="13" spans="2:62" x14ac:dyDescent="0.3">
      <c r="B13" s="73" t="s">
        <v>2</v>
      </c>
      <c r="C13" s="73"/>
      <c r="D13" s="73"/>
      <c r="E13" s="73"/>
      <c r="F13" s="73"/>
      <c r="G13" s="73"/>
      <c r="H13" s="73"/>
      <c r="I13" s="73"/>
      <c r="J13" s="73"/>
      <c r="K13" s="73"/>
      <c r="L13" s="73"/>
      <c r="M13" s="81"/>
      <c r="N13" s="81"/>
      <c r="O13" s="81"/>
      <c r="P13" s="81"/>
      <c r="Q13" s="81"/>
      <c r="R13" s="81"/>
      <c r="S13" s="81"/>
      <c r="T13" s="81"/>
      <c r="U13" s="81"/>
      <c r="V13" s="81"/>
      <c r="W13" s="81"/>
      <c r="X13" s="81"/>
      <c r="Y13" s="81"/>
      <c r="Z13" s="81"/>
      <c r="AA13" s="81"/>
      <c r="AB13" s="81"/>
      <c r="AC13" s="81"/>
      <c r="AE13" s="73" t="s">
        <v>2</v>
      </c>
      <c r="AF13" s="73"/>
      <c r="AG13" s="73"/>
      <c r="AH13" s="73"/>
      <c r="AI13" s="73"/>
      <c r="AJ13" s="73"/>
      <c r="AK13" s="73"/>
      <c r="AL13" s="73"/>
      <c r="AM13" s="73"/>
      <c r="AN13" s="73"/>
      <c r="AO13" s="73"/>
      <c r="AP13" s="84" t="str">
        <f>IF(BJ8=FALSE,"",M13)</f>
        <v/>
      </c>
      <c r="AQ13" s="84"/>
      <c r="AR13" s="84"/>
      <c r="AS13" s="84"/>
      <c r="AT13" s="84"/>
      <c r="AU13" s="84"/>
      <c r="AV13" s="84"/>
      <c r="AW13" s="84"/>
      <c r="AX13" s="84"/>
      <c r="AY13" s="84"/>
      <c r="AZ13" s="84"/>
      <c r="BA13" s="84"/>
      <c r="BB13" s="84"/>
      <c r="BC13" s="84"/>
      <c r="BD13" s="84"/>
      <c r="BE13" s="84"/>
      <c r="BF13" s="84"/>
    </row>
    <row r="14" spans="2:62" x14ac:dyDescent="0.3">
      <c r="B14" s="73" t="s">
        <v>7</v>
      </c>
      <c r="C14" s="73"/>
      <c r="D14" s="73"/>
      <c r="E14" s="73"/>
      <c r="F14" s="73"/>
      <c r="G14" s="73"/>
      <c r="H14" s="73"/>
      <c r="I14" s="73"/>
      <c r="J14" s="73"/>
      <c r="K14" s="73"/>
      <c r="L14" s="73"/>
      <c r="M14" s="79"/>
      <c r="N14" s="79"/>
      <c r="O14" s="79"/>
      <c r="P14" s="79"/>
      <c r="Q14" s="79"/>
      <c r="R14" s="79"/>
      <c r="S14" s="79"/>
      <c r="T14" s="79"/>
      <c r="U14" s="79"/>
      <c r="V14" s="79"/>
      <c r="W14" s="79"/>
      <c r="X14" s="79"/>
      <c r="Y14" s="79"/>
      <c r="Z14" s="79"/>
      <c r="AA14" s="79"/>
      <c r="AB14" s="79"/>
      <c r="AC14" s="79"/>
      <c r="AE14" s="73" t="s">
        <v>3</v>
      </c>
      <c r="AF14" s="73"/>
      <c r="AG14" s="73"/>
      <c r="AH14" s="73"/>
      <c r="AI14" s="73"/>
      <c r="AJ14" s="73"/>
      <c r="AK14" s="73"/>
      <c r="AL14" s="73"/>
      <c r="AM14" s="73"/>
      <c r="AN14" s="73"/>
      <c r="AO14" s="73"/>
      <c r="AP14" s="56" t="str">
        <f>IF(BJ8=FALSE,"",M14)</f>
        <v/>
      </c>
      <c r="AQ14" s="56"/>
      <c r="AR14" s="56"/>
      <c r="AS14" s="56"/>
      <c r="AT14" s="56"/>
      <c r="AU14" s="56"/>
      <c r="AV14" s="56"/>
      <c r="AW14" s="56"/>
      <c r="AX14" s="56"/>
      <c r="AY14" s="56"/>
      <c r="AZ14" s="56"/>
      <c r="BA14" s="56"/>
      <c r="BB14" s="56"/>
      <c r="BC14" s="56"/>
      <c r="BD14" s="56"/>
      <c r="BE14" s="56"/>
      <c r="BF14" s="56"/>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58" x14ac:dyDescent="0.3">
      <c r="B17" s="55" t="s">
        <v>20</v>
      </c>
      <c r="C17" s="55"/>
      <c r="D17" s="55"/>
      <c r="E17" s="55"/>
      <c r="F17" s="74"/>
      <c r="G17" s="75"/>
      <c r="H17" s="75"/>
      <c r="I17" s="75"/>
      <c r="J17" s="75"/>
      <c r="K17" s="75"/>
      <c r="L17" s="75"/>
      <c r="M17" s="75"/>
      <c r="N17" s="75"/>
      <c r="O17" s="75"/>
      <c r="P17" s="75"/>
      <c r="Q17" s="75"/>
      <c r="R17" s="76"/>
      <c r="T17" s="55" t="s">
        <v>18</v>
      </c>
      <c r="U17" s="55"/>
      <c r="V17" s="55"/>
      <c r="W17" s="55"/>
      <c r="X17" s="55"/>
      <c r="Y17" s="74"/>
      <c r="Z17" s="75"/>
      <c r="AA17" s="75"/>
      <c r="AB17" s="75"/>
      <c r="AC17" s="75"/>
      <c r="AD17" s="75"/>
      <c r="AE17" s="75"/>
      <c r="AF17" s="75"/>
      <c r="AG17" s="75"/>
      <c r="AH17" s="75"/>
      <c r="AI17" s="75"/>
      <c r="AJ17" s="75"/>
      <c r="AK17" s="76"/>
      <c r="AM17" s="55" t="s">
        <v>19</v>
      </c>
      <c r="AN17" s="55"/>
      <c r="AO17" s="55"/>
      <c r="AP17" s="55"/>
      <c r="AQ17" s="55"/>
      <c r="AR17" s="55"/>
      <c r="AS17" s="55"/>
      <c r="AT17" s="52"/>
      <c r="AU17" s="53"/>
      <c r="AV17" s="53"/>
      <c r="AW17" s="53"/>
      <c r="AX17" s="53"/>
      <c r="AY17" s="53"/>
      <c r="AZ17" s="53"/>
      <c r="BA17" s="53"/>
      <c r="BB17" s="53"/>
      <c r="BC17" s="53"/>
      <c r="BD17" s="53"/>
      <c r="BE17" s="53"/>
      <c r="BF17" s="54"/>
    </row>
    <row r="18" spans="1: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58" ht="12.75" hidden="1" customHeight="1" x14ac:dyDescent="0.3">
      <c r="B19" s="22" t="s">
        <v>101</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2.75" hidden="1" customHeight="1" x14ac:dyDescent="0.3">
      <c r="B20" s="72" t="s">
        <v>79</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row>
    <row r="21" spans="1:58" ht="12.75" hidden="1" customHeight="1" x14ac:dyDescent="0.3">
      <c r="B21" s="24" t="s">
        <v>77</v>
      </c>
      <c r="C21" s="24"/>
      <c r="D21" s="24"/>
      <c r="E21" s="24"/>
      <c r="F21" s="24" t="s">
        <v>15</v>
      </c>
      <c r="G21" s="24"/>
      <c r="H21" s="24"/>
      <c r="I21" s="24"/>
      <c r="J21" s="24"/>
      <c r="K21" s="24"/>
      <c r="L21" s="24" t="s">
        <v>13</v>
      </c>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t="s">
        <v>78</v>
      </c>
      <c r="AQ21" s="24"/>
      <c r="AR21" s="24"/>
      <c r="AS21" s="24"/>
      <c r="AT21" s="24"/>
      <c r="AU21" s="24" t="s">
        <v>14</v>
      </c>
      <c r="AV21" s="24"/>
      <c r="AW21" s="24"/>
      <c r="AX21" s="24"/>
      <c r="AY21" s="24"/>
      <c r="AZ21" s="26" t="s">
        <v>16</v>
      </c>
      <c r="BA21" s="26"/>
      <c r="BB21" s="26"/>
      <c r="BC21" s="26"/>
      <c r="BD21" s="26"/>
      <c r="BE21" s="26"/>
      <c r="BF21" s="26"/>
    </row>
    <row r="22" spans="1:58" ht="12.75" hidden="1" customHeight="1" x14ac:dyDescent="0.3">
      <c r="B22" s="25"/>
      <c r="C22" s="25"/>
      <c r="D22" s="25"/>
      <c r="E22" s="25"/>
      <c r="F22" s="27" t="s">
        <v>80</v>
      </c>
      <c r="G22" s="28"/>
      <c r="H22" s="28"/>
      <c r="I22" s="28"/>
      <c r="J22" s="28"/>
      <c r="K22" s="28"/>
      <c r="L22" s="29" t="s">
        <v>102</v>
      </c>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30" t="s">
        <v>81</v>
      </c>
      <c r="AQ22" s="30"/>
      <c r="AR22" s="30"/>
      <c r="AS22" s="30"/>
      <c r="AT22" s="30"/>
      <c r="AU22" s="66">
        <v>2.8</v>
      </c>
      <c r="AV22" s="67"/>
      <c r="AW22" s="67"/>
      <c r="AX22" s="67"/>
      <c r="AY22" s="68"/>
      <c r="AZ22" s="69">
        <f>AU22*B22</f>
        <v>0</v>
      </c>
      <c r="BA22" s="70"/>
      <c r="BB22" s="70"/>
      <c r="BC22" s="70"/>
      <c r="BD22" s="70"/>
      <c r="BE22" s="70"/>
      <c r="BF22" s="71"/>
    </row>
    <row r="23" spans="1:58" ht="15.6" hidden="1" x14ac:dyDescent="0.3">
      <c r="B23" s="32" t="s">
        <v>83</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row>
    <row r="24" spans="1:58" ht="74.400000000000006" hidden="1" customHeight="1" x14ac:dyDescent="0.3">
      <c r="B24" s="33" t="s">
        <v>84</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row>
    <row r="25" spans="1:58" s="6" customFormat="1" hidden="1" x14ac:dyDescent="0.3">
      <c r="B25" s="24" t="s">
        <v>85</v>
      </c>
      <c r="C25" s="24"/>
      <c r="D25" s="24"/>
      <c r="E25" s="24"/>
      <c r="F25" s="35" t="s">
        <v>15</v>
      </c>
      <c r="G25" s="36"/>
      <c r="H25" s="36"/>
      <c r="I25" s="36"/>
      <c r="J25" s="37"/>
      <c r="K25" s="35" t="s">
        <v>13</v>
      </c>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7"/>
      <c r="AM25" s="35" t="s">
        <v>78</v>
      </c>
      <c r="AN25" s="36"/>
      <c r="AO25" s="36"/>
      <c r="AP25" s="37"/>
      <c r="AQ25" s="24" t="s">
        <v>77</v>
      </c>
      <c r="AR25" s="24"/>
      <c r="AS25" s="24"/>
      <c r="AT25" s="24"/>
      <c r="AU25" s="24" t="s">
        <v>14</v>
      </c>
      <c r="AV25" s="24"/>
      <c r="AW25" s="24"/>
      <c r="AX25" s="24"/>
      <c r="AY25" s="24"/>
      <c r="AZ25" s="26" t="s">
        <v>16</v>
      </c>
      <c r="BA25" s="26"/>
      <c r="BB25" s="26"/>
      <c r="BC25" s="26"/>
      <c r="BD25" s="26"/>
      <c r="BE25" s="26"/>
      <c r="BF25" s="26"/>
    </row>
    <row r="26" spans="1:58" hidden="1" x14ac:dyDescent="0.3">
      <c r="B26" s="104" t="s">
        <v>86</v>
      </c>
      <c r="C26" s="105"/>
      <c r="D26" s="105"/>
      <c r="E26" s="105"/>
      <c r="F26" s="39" t="s">
        <v>87</v>
      </c>
      <c r="G26" s="40"/>
      <c r="H26" s="40"/>
      <c r="I26" s="40"/>
      <c r="J26" s="41"/>
      <c r="K26" s="42" t="s">
        <v>88</v>
      </c>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4"/>
      <c r="AM26" s="45" t="s">
        <v>17</v>
      </c>
      <c r="AN26" s="46"/>
      <c r="AO26" s="46"/>
      <c r="AP26" s="47"/>
      <c r="AQ26" s="48"/>
      <c r="AR26" s="48"/>
      <c r="AS26" s="48"/>
      <c r="AT26" s="48"/>
      <c r="AU26" s="49">
        <v>298.75</v>
      </c>
      <c r="AV26" s="49"/>
      <c r="AW26" s="49"/>
      <c r="AX26" s="49"/>
      <c r="AY26" s="49"/>
      <c r="AZ26" s="106">
        <f>AU26*AQ26</f>
        <v>0</v>
      </c>
      <c r="BA26" s="106"/>
      <c r="BB26" s="106"/>
      <c r="BC26" s="106"/>
      <c r="BD26" s="106"/>
      <c r="BE26" s="106"/>
      <c r="BF26" s="106"/>
    </row>
    <row r="27" spans="1:58" hidden="1" x14ac:dyDescent="0.3">
      <c r="B27" s="104" t="s">
        <v>86</v>
      </c>
      <c r="C27" s="105"/>
      <c r="D27" s="105"/>
      <c r="E27" s="105"/>
      <c r="F27" s="39" t="s">
        <v>89</v>
      </c>
      <c r="G27" s="40"/>
      <c r="H27" s="40"/>
      <c r="I27" s="40"/>
      <c r="J27" s="41"/>
      <c r="K27" s="42" t="s">
        <v>90</v>
      </c>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c r="AM27" s="45" t="s">
        <v>17</v>
      </c>
      <c r="AN27" s="46"/>
      <c r="AO27" s="46"/>
      <c r="AP27" s="47"/>
      <c r="AQ27" s="48"/>
      <c r="AR27" s="48"/>
      <c r="AS27" s="48"/>
      <c r="AT27" s="48"/>
      <c r="AU27" s="49">
        <v>537.5</v>
      </c>
      <c r="AV27" s="49"/>
      <c r="AW27" s="49"/>
      <c r="AX27" s="49"/>
      <c r="AY27" s="49"/>
      <c r="AZ27" s="106">
        <f>AU27*AQ27</f>
        <v>0</v>
      </c>
      <c r="BA27" s="106"/>
      <c r="BB27" s="106"/>
      <c r="BC27" s="106"/>
      <c r="BD27" s="106"/>
      <c r="BE27" s="106"/>
      <c r="BF27" s="106"/>
    </row>
    <row r="28" spans="1:58" hidden="1" x14ac:dyDescent="0.3">
      <c r="B28" s="104" t="s">
        <v>86</v>
      </c>
      <c r="C28" s="105"/>
      <c r="D28" s="105"/>
      <c r="E28" s="105"/>
      <c r="F28" s="39" t="s">
        <v>91</v>
      </c>
      <c r="G28" s="40"/>
      <c r="H28" s="40"/>
      <c r="I28" s="40"/>
      <c r="J28" s="41"/>
      <c r="K28" s="42" t="s">
        <v>92</v>
      </c>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c r="AM28" s="45" t="s">
        <v>17</v>
      </c>
      <c r="AN28" s="46"/>
      <c r="AO28" s="46"/>
      <c r="AP28" s="47"/>
      <c r="AQ28" s="48"/>
      <c r="AR28" s="48"/>
      <c r="AS28" s="48"/>
      <c r="AT28" s="48"/>
      <c r="AU28" s="49">
        <v>776</v>
      </c>
      <c r="AV28" s="49"/>
      <c r="AW28" s="49"/>
      <c r="AX28" s="49"/>
      <c r="AY28" s="49"/>
      <c r="AZ28" s="106">
        <f>AU28*AQ28</f>
        <v>0</v>
      </c>
      <c r="BA28" s="106"/>
      <c r="BB28" s="106"/>
      <c r="BC28" s="106"/>
      <c r="BD28" s="106"/>
      <c r="BE28" s="106"/>
      <c r="BF28" s="106"/>
    </row>
    <row r="29" spans="1:58" hidden="1" x14ac:dyDescent="0.3">
      <c r="B29" s="28" t="s">
        <v>86</v>
      </c>
      <c r="C29" s="51"/>
      <c r="D29" s="51"/>
      <c r="E29" s="51"/>
      <c r="F29" s="107" t="s">
        <v>93</v>
      </c>
      <c r="G29" s="108"/>
      <c r="H29" s="108"/>
      <c r="I29" s="108"/>
      <c r="J29" s="109"/>
      <c r="K29" s="110" t="s">
        <v>94</v>
      </c>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2"/>
      <c r="AM29" s="113" t="s">
        <v>17</v>
      </c>
      <c r="AN29" s="114"/>
      <c r="AO29" s="114"/>
      <c r="AP29" s="115"/>
      <c r="AQ29" s="25"/>
      <c r="AR29" s="25"/>
      <c r="AS29" s="25"/>
      <c r="AT29" s="25"/>
      <c r="AU29" s="20">
        <v>1074</v>
      </c>
      <c r="AV29" s="20"/>
      <c r="AW29" s="20"/>
      <c r="AX29" s="20"/>
      <c r="AY29" s="20"/>
      <c r="AZ29" s="31">
        <f>AU29*AQ29</f>
        <v>0</v>
      </c>
      <c r="BA29" s="31"/>
      <c r="BB29" s="31"/>
      <c r="BC29" s="31"/>
      <c r="BD29" s="31"/>
      <c r="BE29" s="31"/>
      <c r="BF29" s="31"/>
    </row>
    <row r="30" spans="1:58" ht="15.6" x14ac:dyDescent="0.3">
      <c r="B30" s="22" t="s">
        <v>103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x14ac:dyDescent="0.3">
      <c r="B31" s="50" t="s">
        <v>28</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row>
    <row r="32" spans="1:58" x14ac:dyDescent="0.3">
      <c r="A32" s="6"/>
      <c r="B32" s="24" t="s">
        <v>77</v>
      </c>
      <c r="C32" s="24"/>
      <c r="D32" s="24"/>
      <c r="E32" s="24"/>
      <c r="F32" s="24" t="s">
        <v>15</v>
      </c>
      <c r="G32" s="24"/>
      <c r="H32" s="24"/>
      <c r="I32" s="24"/>
      <c r="J32" s="24"/>
      <c r="K32" s="24"/>
      <c r="L32" s="24" t="s">
        <v>13</v>
      </c>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t="s">
        <v>78</v>
      </c>
      <c r="AQ32" s="24"/>
      <c r="AR32" s="24"/>
      <c r="AS32" s="24"/>
      <c r="AT32" s="24"/>
      <c r="AU32" s="24" t="s">
        <v>14</v>
      </c>
      <c r="AV32" s="24"/>
      <c r="AW32" s="24"/>
      <c r="AX32" s="24"/>
      <c r="AY32" s="24"/>
      <c r="AZ32" s="26" t="s">
        <v>16</v>
      </c>
      <c r="BA32" s="26"/>
      <c r="BB32" s="26"/>
      <c r="BC32" s="26"/>
      <c r="BD32" s="26"/>
      <c r="BE32" s="26"/>
      <c r="BF32" s="26"/>
    </row>
    <row r="33" spans="2:58" x14ac:dyDescent="0.3">
      <c r="B33" s="25"/>
      <c r="C33" s="25"/>
      <c r="D33" s="25"/>
      <c r="E33" s="25"/>
      <c r="F33" s="38" t="s">
        <v>30</v>
      </c>
      <c r="G33" s="28"/>
      <c r="H33" s="28"/>
      <c r="I33" s="28"/>
      <c r="J33" s="28"/>
      <c r="K33" s="28"/>
      <c r="L33" s="29" t="s">
        <v>33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51" t="s">
        <v>17</v>
      </c>
      <c r="AQ33" s="51"/>
      <c r="AR33" s="51"/>
      <c r="AS33" s="51"/>
      <c r="AT33" s="51"/>
      <c r="AU33" s="20">
        <v>482.5</v>
      </c>
      <c r="AV33" s="20"/>
      <c r="AW33" s="20"/>
      <c r="AX33" s="20"/>
      <c r="AY33" s="20"/>
      <c r="AZ33" s="31">
        <f>AU33*B33</f>
        <v>0</v>
      </c>
      <c r="BA33" s="31"/>
      <c r="BB33" s="31"/>
      <c r="BC33" s="31"/>
      <c r="BD33" s="31"/>
      <c r="BE33" s="31"/>
      <c r="BF33" s="31"/>
    </row>
    <row r="34" spans="2:58" ht="15.6" x14ac:dyDescent="0.3">
      <c r="B34" s="22" t="s">
        <v>120</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row>
    <row r="35" spans="2:58" x14ac:dyDescent="0.3">
      <c r="B35" s="50" t="s">
        <v>28</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row>
    <row r="36" spans="2:58" ht="12.75" customHeight="1" x14ac:dyDescent="0.3">
      <c r="B36" s="24" t="s">
        <v>77</v>
      </c>
      <c r="C36" s="24"/>
      <c r="D36" s="24"/>
      <c r="E36" s="24"/>
      <c r="F36" s="24" t="s">
        <v>15</v>
      </c>
      <c r="G36" s="24"/>
      <c r="H36" s="24"/>
      <c r="I36" s="24"/>
      <c r="J36" s="24"/>
      <c r="K36" s="24"/>
      <c r="L36" s="24" t="s">
        <v>13</v>
      </c>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t="s">
        <v>78</v>
      </c>
      <c r="AQ36" s="24"/>
      <c r="AR36" s="24"/>
      <c r="AS36" s="24"/>
      <c r="AT36" s="24"/>
      <c r="AU36" s="24" t="s">
        <v>14</v>
      </c>
      <c r="AV36" s="24"/>
      <c r="AW36" s="24"/>
      <c r="AX36" s="24"/>
      <c r="AY36" s="24"/>
      <c r="AZ36" s="26" t="s">
        <v>16</v>
      </c>
      <c r="BA36" s="26"/>
      <c r="BB36" s="26"/>
      <c r="BC36" s="26"/>
      <c r="BD36" s="26"/>
      <c r="BE36" s="26"/>
      <c r="BF36" s="26"/>
    </row>
    <row r="37" spans="2:58" ht="13.8" customHeight="1" x14ac:dyDescent="0.3">
      <c r="B37" s="25"/>
      <c r="C37" s="25"/>
      <c r="D37" s="25"/>
      <c r="E37" s="25"/>
      <c r="F37" s="38" t="s">
        <v>31</v>
      </c>
      <c r="G37" s="28"/>
      <c r="H37" s="28"/>
      <c r="I37" s="28"/>
      <c r="J37" s="28"/>
      <c r="K37" s="28"/>
      <c r="L37" s="29" t="s">
        <v>34</v>
      </c>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51" t="s">
        <v>17</v>
      </c>
      <c r="AQ37" s="51"/>
      <c r="AR37" s="51"/>
      <c r="AS37" s="51"/>
      <c r="AT37" s="51"/>
      <c r="AU37" s="20">
        <v>482.5</v>
      </c>
      <c r="AV37" s="20"/>
      <c r="AW37" s="20"/>
      <c r="AX37" s="20"/>
      <c r="AY37" s="20"/>
      <c r="AZ37" s="31">
        <f>AU37*B37</f>
        <v>0</v>
      </c>
      <c r="BA37" s="31"/>
      <c r="BB37" s="31"/>
      <c r="BC37" s="31"/>
      <c r="BD37" s="31"/>
      <c r="BE37" s="31"/>
      <c r="BF37" s="31"/>
    </row>
    <row r="38" spans="2:58" ht="15.6" x14ac:dyDescent="0.3">
      <c r="B38" s="22" t="s">
        <v>104</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row>
    <row r="39" spans="2:58" x14ac:dyDescent="0.3">
      <c r="B39" s="50" t="s">
        <v>29</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row>
    <row r="40" spans="2:58" ht="12.75" customHeight="1" x14ac:dyDescent="0.3">
      <c r="B40" s="24" t="s">
        <v>77</v>
      </c>
      <c r="C40" s="24"/>
      <c r="D40" s="24"/>
      <c r="E40" s="24"/>
      <c r="F40" s="24" t="s">
        <v>15</v>
      </c>
      <c r="G40" s="24"/>
      <c r="H40" s="24"/>
      <c r="I40" s="24"/>
      <c r="J40" s="24"/>
      <c r="K40" s="24"/>
      <c r="L40" s="24" t="s">
        <v>13</v>
      </c>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t="s">
        <v>78</v>
      </c>
      <c r="AQ40" s="24"/>
      <c r="AR40" s="24"/>
      <c r="AS40" s="24"/>
      <c r="AT40" s="24"/>
      <c r="AU40" s="24" t="s">
        <v>14</v>
      </c>
      <c r="AV40" s="24"/>
      <c r="AW40" s="24"/>
      <c r="AX40" s="24"/>
      <c r="AY40" s="24"/>
      <c r="AZ40" s="26" t="s">
        <v>16</v>
      </c>
      <c r="BA40" s="26"/>
      <c r="BB40" s="26"/>
      <c r="BC40" s="26"/>
      <c r="BD40" s="26"/>
      <c r="BE40" s="26"/>
      <c r="BF40" s="26"/>
    </row>
    <row r="41" spans="2:58" x14ac:dyDescent="0.3">
      <c r="B41" s="25"/>
      <c r="C41" s="25"/>
      <c r="D41" s="25"/>
      <c r="E41" s="25"/>
      <c r="F41" s="38" t="s">
        <v>32</v>
      </c>
      <c r="G41" s="28"/>
      <c r="H41" s="28"/>
      <c r="I41" s="28"/>
      <c r="J41" s="28"/>
      <c r="K41" s="28"/>
      <c r="L41" s="29" t="s">
        <v>35</v>
      </c>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51" t="s">
        <v>17</v>
      </c>
      <c r="AQ41" s="51"/>
      <c r="AR41" s="51"/>
      <c r="AS41" s="51"/>
      <c r="AT41" s="51"/>
      <c r="AU41" s="20">
        <v>482.5</v>
      </c>
      <c r="AV41" s="20"/>
      <c r="AW41" s="20"/>
      <c r="AX41" s="20"/>
      <c r="AY41" s="20"/>
      <c r="AZ41" s="31">
        <f>AU41*B41</f>
        <v>0</v>
      </c>
      <c r="BA41" s="31"/>
      <c r="BB41" s="31"/>
      <c r="BC41" s="31"/>
      <c r="BD41" s="31"/>
      <c r="BE41" s="31"/>
      <c r="BF41" s="31"/>
    </row>
    <row r="42" spans="2:58" ht="15.6" x14ac:dyDescent="0.3">
      <c r="B42" s="22" t="s">
        <v>105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2:58" ht="12.75" customHeight="1" x14ac:dyDescent="0.3">
      <c r="B43" s="24" t="s">
        <v>77</v>
      </c>
      <c r="C43" s="24"/>
      <c r="D43" s="24"/>
      <c r="E43" s="24"/>
      <c r="F43" s="24" t="s">
        <v>15</v>
      </c>
      <c r="G43" s="24"/>
      <c r="H43" s="24"/>
      <c r="I43" s="24"/>
      <c r="J43" s="24"/>
      <c r="K43" s="24"/>
      <c r="L43" s="24" t="s">
        <v>13</v>
      </c>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t="s">
        <v>78</v>
      </c>
      <c r="AQ43" s="24"/>
      <c r="AR43" s="24"/>
      <c r="AS43" s="24"/>
      <c r="AT43" s="24"/>
      <c r="AU43" s="24" t="s">
        <v>14</v>
      </c>
      <c r="AV43" s="24"/>
      <c r="AW43" s="24"/>
      <c r="AX43" s="24"/>
      <c r="AY43" s="24"/>
      <c r="AZ43" s="26" t="s">
        <v>16</v>
      </c>
      <c r="BA43" s="26"/>
      <c r="BB43" s="26"/>
      <c r="BC43" s="26"/>
      <c r="BD43" s="26"/>
      <c r="BE43" s="26"/>
      <c r="BF43" s="26"/>
    </row>
    <row r="44" spans="2:58" x14ac:dyDescent="0.3">
      <c r="B44" s="25"/>
      <c r="C44" s="25"/>
      <c r="D44" s="25"/>
      <c r="E44" s="25"/>
      <c r="F44" s="38" t="s">
        <v>36</v>
      </c>
      <c r="G44" s="28"/>
      <c r="H44" s="28"/>
      <c r="I44" s="28"/>
      <c r="J44" s="28"/>
      <c r="K44" s="28"/>
      <c r="L44" s="29" t="s">
        <v>50</v>
      </c>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51" t="s">
        <v>17</v>
      </c>
      <c r="AQ44" s="51"/>
      <c r="AR44" s="51"/>
      <c r="AS44" s="51"/>
      <c r="AT44" s="51"/>
      <c r="AU44" s="20">
        <v>100.5</v>
      </c>
      <c r="AV44" s="20"/>
      <c r="AW44" s="20"/>
      <c r="AX44" s="20"/>
      <c r="AY44" s="20"/>
      <c r="AZ44" s="31">
        <f>AU44*B44</f>
        <v>0</v>
      </c>
      <c r="BA44" s="31"/>
      <c r="BB44" s="31"/>
      <c r="BC44" s="31"/>
      <c r="BD44" s="31"/>
      <c r="BE44" s="31"/>
      <c r="BF44" s="31"/>
    </row>
    <row r="45" spans="2:58" x14ac:dyDescent="0.3">
      <c r="B45" s="25"/>
      <c r="C45" s="25"/>
      <c r="D45" s="25"/>
      <c r="E45" s="25"/>
      <c r="F45" s="38" t="s">
        <v>37</v>
      </c>
      <c r="G45" s="28"/>
      <c r="H45" s="28"/>
      <c r="I45" s="28"/>
      <c r="J45" s="28"/>
      <c r="K45" s="28"/>
      <c r="L45" s="29" t="s">
        <v>51</v>
      </c>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51" t="s">
        <v>17</v>
      </c>
      <c r="AQ45" s="51"/>
      <c r="AR45" s="51"/>
      <c r="AS45" s="51"/>
      <c r="AT45" s="51"/>
      <c r="AU45" s="20">
        <v>100.5</v>
      </c>
      <c r="AV45" s="20"/>
      <c r="AW45" s="20"/>
      <c r="AX45" s="20"/>
      <c r="AY45" s="20"/>
      <c r="AZ45" s="31">
        <f>AU45*B45</f>
        <v>0</v>
      </c>
      <c r="BA45" s="31"/>
      <c r="BB45" s="31"/>
      <c r="BC45" s="31"/>
      <c r="BD45" s="31"/>
      <c r="BE45" s="31"/>
      <c r="BF45" s="31"/>
    </row>
    <row r="46" spans="2:58" x14ac:dyDescent="0.3">
      <c r="B46" s="25"/>
      <c r="C46" s="25"/>
      <c r="D46" s="25"/>
      <c r="E46" s="25"/>
      <c r="F46" s="38" t="s">
        <v>38</v>
      </c>
      <c r="G46" s="28"/>
      <c r="H46" s="28"/>
      <c r="I46" s="28"/>
      <c r="J46" s="28"/>
      <c r="K46" s="28"/>
      <c r="L46" s="29" t="s">
        <v>52</v>
      </c>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51" t="s">
        <v>17</v>
      </c>
      <c r="AQ46" s="51"/>
      <c r="AR46" s="51"/>
      <c r="AS46" s="51"/>
      <c r="AT46" s="51"/>
      <c r="AU46" s="20">
        <v>17.45</v>
      </c>
      <c r="AV46" s="20"/>
      <c r="AW46" s="20"/>
      <c r="AX46" s="20"/>
      <c r="AY46" s="20"/>
      <c r="AZ46" s="31">
        <f>AU46*B46</f>
        <v>0</v>
      </c>
      <c r="BA46" s="31"/>
      <c r="BB46" s="31"/>
      <c r="BC46" s="31"/>
      <c r="BD46" s="31"/>
      <c r="BE46" s="31"/>
      <c r="BF46" s="31"/>
    </row>
    <row r="47" spans="2:58" x14ac:dyDescent="0.3">
      <c r="B47" s="25"/>
      <c r="C47" s="25"/>
      <c r="D47" s="25"/>
      <c r="E47" s="25"/>
      <c r="F47" s="38" t="s">
        <v>39</v>
      </c>
      <c r="G47" s="28"/>
      <c r="H47" s="28"/>
      <c r="I47" s="28"/>
      <c r="J47" s="28"/>
      <c r="K47" s="28"/>
      <c r="L47" s="29" t="s">
        <v>53</v>
      </c>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51" t="s">
        <v>17</v>
      </c>
      <c r="AQ47" s="51"/>
      <c r="AR47" s="51"/>
      <c r="AS47" s="51"/>
      <c r="AT47" s="51"/>
      <c r="AU47" s="20">
        <v>17.45</v>
      </c>
      <c r="AV47" s="20"/>
      <c r="AW47" s="20"/>
      <c r="AX47" s="20"/>
      <c r="AY47" s="20"/>
      <c r="AZ47" s="31">
        <f>AU47*B47</f>
        <v>0</v>
      </c>
      <c r="BA47" s="31"/>
      <c r="BB47" s="31"/>
      <c r="BC47" s="31"/>
      <c r="BD47" s="31"/>
      <c r="BE47" s="31"/>
      <c r="BF47" s="31"/>
    </row>
    <row r="48" spans="2:58" x14ac:dyDescent="0.3">
      <c r="B48" s="25"/>
      <c r="C48" s="25"/>
      <c r="D48" s="25"/>
      <c r="E48" s="25"/>
      <c r="F48" s="38" t="s">
        <v>40</v>
      </c>
      <c r="G48" s="28"/>
      <c r="H48" s="28"/>
      <c r="I48" s="28"/>
      <c r="J48" s="28"/>
      <c r="K48" s="28"/>
      <c r="L48" s="29" t="s">
        <v>54</v>
      </c>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51" t="s">
        <v>17</v>
      </c>
      <c r="AQ48" s="51"/>
      <c r="AR48" s="51"/>
      <c r="AS48" s="51"/>
      <c r="AT48" s="51"/>
      <c r="AU48" s="20">
        <v>121</v>
      </c>
      <c r="AV48" s="20"/>
      <c r="AW48" s="20"/>
      <c r="AX48" s="20"/>
      <c r="AY48" s="20"/>
      <c r="AZ48" s="31">
        <f t="shared" ref="AZ48:AZ53" si="0">AU48*B48</f>
        <v>0</v>
      </c>
      <c r="BA48" s="31"/>
      <c r="BB48" s="31"/>
      <c r="BC48" s="31"/>
      <c r="BD48" s="31"/>
      <c r="BE48" s="31"/>
      <c r="BF48" s="31"/>
    </row>
    <row r="49" spans="1:58" x14ac:dyDescent="0.3">
      <c r="B49" s="25"/>
      <c r="C49" s="25"/>
      <c r="D49" s="25"/>
      <c r="E49" s="25"/>
      <c r="F49" s="38" t="s">
        <v>41</v>
      </c>
      <c r="G49" s="28"/>
      <c r="H49" s="28"/>
      <c r="I49" s="28"/>
      <c r="J49" s="28"/>
      <c r="K49" s="28"/>
      <c r="L49" s="29" t="s">
        <v>55</v>
      </c>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51" t="s">
        <v>17</v>
      </c>
      <c r="AQ49" s="51"/>
      <c r="AR49" s="51"/>
      <c r="AS49" s="51"/>
      <c r="AT49" s="51"/>
      <c r="AU49" s="20">
        <v>121</v>
      </c>
      <c r="AV49" s="20"/>
      <c r="AW49" s="20"/>
      <c r="AX49" s="20"/>
      <c r="AY49" s="20"/>
      <c r="AZ49" s="31">
        <f t="shared" si="0"/>
        <v>0</v>
      </c>
      <c r="BA49" s="31"/>
      <c r="BB49" s="31"/>
      <c r="BC49" s="31"/>
      <c r="BD49" s="31"/>
      <c r="BE49" s="31"/>
      <c r="BF49" s="31"/>
    </row>
    <row r="50" spans="1:58" x14ac:dyDescent="0.3">
      <c r="B50" s="25"/>
      <c r="C50" s="25"/>
      <c r="D50" s="25"/>
      <c r="E50" s="25"/>
      <c r="F50" s="38" t="s">
        <v>42</v>
      </c>
      <c r="G50" s="28"/>
      <c r="H50" s="28"/>
      <c r="I50" s="28"/>
      <c r="J50" s="28"/>
      <c r="K50" s="28"/>
      <c r="L50" s="29" t="s">
        <v>56</v>
      </c>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51" t="s">
        <v>17</v>
      </c>
      <c r="AQ50" s="51"/>
      <c r="AR50" s="51"/>
      <c r="AS50" s="51"/>
      <c r="AT50" s="51"/>
      <c r="AU50" s="20">
        <v>121</v>
      </c>
      <c r="AV50" s="20"/>
      <c r="AW50" s="20"/>
      <c r="AX50" s="20"/>
      <c r="AY50" s="20"/>
      <c r="AZ50" s="31">
        <f t="shared" si="0"/>
        <v>0</v>
      </c>
      <c r="BA50" s="31"/>
      <c r="BB50" s="31"/>
      <c r="BC50" s="31"/>
      <c r="BD50" s="31"/>
      <c r="BE50" s="31"/>
      <c r="BF50" s="31"/>
    </row>
    <row r="51" spans="1:58" x14ac:dyDescent="0.3">
      <c r="B51" s="25"/>
      <c r="C51" s="25"/>
      <c r="D51" s="25"/>
      <c r="E51" s="25"/>
      <c r="F51" s="38" t="s">
        <v>43</v>
      </c>
      <c r="G51" s="28"/>
      <c r="H51" s="28"/>
      <c r="I51" s="28"/>
      <c r="J51" s="28"/>
      <c r="K51" s="28"/>
      <c r="L51" s="29" t="s">
        <v>57</v>
      </c>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51" t="s">
        <v>17</v>
      </c>
      <c r="AQ51" s="51"/>
      <c r="AR51" s="51"/>
      <c r="AS51" s="51"/>
      <c r="AT51" s="51"/>
      <c r="AU51" s="20">
        <v>106.5</v>
      </c>
      <c r="AV51" s="20"/>
      <c r="AW51" s="20"/>
      <c r="AX51" s="20"/>
      <c r="AY51" s="20"/>
      <c r="AZ51" s="31">
        <f t="shared" si="0"/>
        <v>0</v>
      </c>
      <c r="BA51" s="31"/>
      <c r="BB51" s="31"/>
      <c r="BC51" s="31"/>
      <c r="BD51" s="31"/>
      <c r="BE51" s="31"/>
      <c r="BF51" s="31"/>
    </row>
    <row r="52" spans="1:58" x14ac:dyDescent="0.3">
      <c r="B52" s="25"/>
      <c r="C52" s="25"/>
      <c r="D52" s="25"/>
      <c r="E52" s="25"/>
      <c r="F52" s="38" t="s">
        <v>44</v>
      </c>
      <c r="G52" s="28"/>
      <c r="H52" s="28"/>
      <c r="I52" s="28"/>
      <c r="J52" s="28"/>
      <c r="K52" s="28"/>
      <c r="L52" s="29" t="s">
        <v>58</v>
      </c>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51" t="s">
        <v>17</v>
      </c>
      <c r="AQ52" s="51"/>
      <c r="AR52" s="51"/>
      <c r="AS52" s="51"/>
      <c r="AT52" s="51"/>
      <c r="AU52" s="20">
        <v>106.5</v>
      </c>
      <c r="AV52" s="20"/>
      <c r="AW52" s="20"/>
      <c r="AX52" s="20"/>
      <c r="AY52" s="20"/>
      <c r="AZ52" s="31">
        <f t="shared" si="0"/>
        <v>0</v>
      </c>
      <c r="BA52" s="31"/>
      <c r="BB52" s="31"/>
      <c r="BC52" s="31"/>
      <c r="BD52" s="31"/>
      <c r="BE52" s="31"/>
      <c r="BF52" s="31"/>
    </row>
    <row r="53" spans="1:58" ht="13.8" customHeight="1" x14ac:dyDescent="0.3">
      <c r="B53" s="25"/>
      <c r="C53" s="25"/>
      <c r="D53" s="25"/>
      <c r="E53" s="25"/>
      <c r="F53" s="38" t="s">
        <v>45</v>
      </c>
      <c r="G53" s="28"/>
      <c r="H53" s="28"/>
      <c r="I53" s="28"/>
      <c r="J53" s="28"/>
      <c r="K53" s="28"/>
      <c r="L53" s="29" t="s">
        <v>59</v>
      </c>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51" t="s">
        <v>17</v>
      </c>
      <c r="AQ53" s="51"/>
      <c r="AR53" s="51"/>
      <c r="AS53" s="51"/>
      <c r="AT53" s="51"/>
      <c r="AU53" s="20">
        <v>106.5</v>
      </c>
      <c r="AV53" s="20"/>
      <c r="AW53" s="20"/>
      <c r="AX53" s="20"/>
      <c r="AY53" s="20"/>
      <c r="AZ53" s="31">
        <f t="shared" si="0"/>
        <v>0</v>
      </c>
      <c r="BA53" s="31"/>
      <c r="BB53" s="31"/>
      <c r="BC53" s="31"/>
      <c r="BD53" s="31"/>
      <c r="BE53" s="31"/>
      <c r="BF53" s="31"/>
    </row>
    <row r="54" spans="1:58" s="6" customFormat="1" x14ac:dyDescent="0.3">
      <c r="A54" s="1"/>
      <c r="B54" s="25"/>
      <c r="C54" s="25"/>
      <c r="D54" s="25"/>
      <c r="E54" s="25"/>
      <c r="F54" s="38" t="s">
        <v>66</v>
      </c>
      <c r="G54" s="28"/>
      <c r="H54" s="28"/>
      <c r="I54" s="28"/>
      <c r="J54" s="28"/>
      <c r="K54" s="28"/>
      <c r="L54" s="29" t="s">
        <v>69</v>
      </c>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51" t="s">
        <v>17</v>
      </c>
      <c r="AQ54" s="51"/>
      <c r="AR54" s="51"/>
      <c r="AS54" s="51"/>
      <c r="AT54" s="51"/>
      <c r="AU54" s="20">
        <v>62.25</v>
      </c>
      <c r="AV54" s="20"/>
      <c r="AW54" s="20"/>
      <c r="AX54" s="20"/>
      <c r="AY54" s="20"/>
      <c r="AZ54" s="31">
        <f t="shared" ref="AZ54:AZ59" si="1">AU54*B54</f>
        <v>0</v>
      </c>
      <c r="BA54" s="31"/>
      <c r="BB54" s="31"/>
      <c r="BC54" s="31"/>
      <c r="BD54" s="31"/>
      <c r="BE54" s="31"/>
      <c r="BF54" s="31"/>
    </row>
    <row r="55" spans="1:58" x14ac:dyDescent="0.3">
      <c r="B55" s="25"/>
      <c r="C55" s="25"/>
      <c r="D55" s="25"/>
      <c r="E55" s="25"/>
      <c r="F55" s="38" t="s">
        <v>67</v>
      </c>
      <c r="G55" s="28"/>
      <c r="H55" s="28"/>
      <c r="I55" s="28"/>
      <c r="J55" s="28"/>
      <c r="K55" s="28"/>
      <c r="L55" s="29" t="s">
        <v>70</v>
      </c>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51" t="s">
        <v>17</v>
      </c>
      <c r="AQ55" s="51"/>
      <c r="AR55" s="51"/>
      <c r="AS55" s="51"/>
      <c r="AT55" s="51"/>
      <c r="AU55" s="20">
        <v>60.05</v>
      </c>
      <c r="AV55" s="20"/>
      <c r="AW55" s="20"/>
      <c r="AX55" s="20"/>
      <c r="AY55" s="20"/>
      <c r="AZ55" s="31">
        <f t="shared" si="1"/>
        <v>0</v>
      </c>
      <c r="BA55" s="31"/>
      <c r="BB55" s="31"/>
      <c r="BC55" s="31"/>
      <c r="BD55" s="31"/>
      <c r="BE55" s="31"/>
      <c r="BF55" s="31"/>
    </row>
    <row r="56" spans="1:58" x14ac:dyDescent="0.3">
      <c r="B56" s="25"/>
      <c r="C56" s="25"/>
      <c r="D56" s="25"/>
      <c r="E56" s="25"/>
      <c r="F56" s="38" t="s">
        <v>68</v>
      </c>
      <c r="G56" s="28"/>
      <c r="H56" s="28"/>
      <c r="I56" s="28"/>
      <c r="J56" s="28"/>
      <c r="K56" s="28"/>
      <c r="L56" s="29" t="s">
        <v>71</v>
      </c>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51" t="s">
        <v>17</v>
      </c>
      <c r="AQ56" s="51"/>
      <c r="AR56" s="51"/>
      <c r="AS56" s="51"/>
      <c r="AT56" s="51"/>
      <c r="AU56" s="20">
        <v>62.25</v>
      </c>
      <c r="AV56" s="20"/>
      <c r="AW56" s="20"/>
      <c r="AX56" s="20"/>
      <c r="AY56" s="20"/>
      <c r="AZ56" s="31">
        <f t="shared" si="1"/>
        <v>0</v>
      </c>
      <c r="BA56" s="31"/>
      <c r="BB56" s="31"/>
      <c r="BC56" s="31"/>
      <c r="BD56" s="31"/>
      <c r="BE56" s="31"/>
      <c r="BF56" s="31"/>
    </row>
    <row r="57" spans="1:58" x14ac:dyDescent="0.3">
      <c r="B57" s="25"/>
      <c r="C57" s="25"/>
      <c r="D57" s="25"/>
      <c r="E57" s="25"/>
      <c r="F57" s="38" t="s">
        <v>46</v>
      </c>
      <c r="G57" s="28"/>
      <c r="H57" s="28"/>
      <c r="I57" s="28"/>
      <c r="J57" s="28"/>
      <c r="K57" s="28"/>
      <c r="L57" s="29" t="s">
        <v>60</v>
      </c>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51" t="s">
        <v>49</v>
      </c>
      <c r="AQ57" s="51"/>
      <c r="AR57" s="51"/>
      <c r="AS57" s="51"/>
      <c r="AT57" s="51"/>
      <c r="AU57" s="20">
        <v>139.75</v>
      </c>
      <c r="AV57" s="20"/>
      <c r="AW57" s="20"/>
      <c r="AX57" s="20"/>
      <c r="AY57" s="20"/>
      <c r="AZ57" s="31">
        <f t="shared" si="1"/>
        <v>0</v>
      </c>
      <c r="BA57" s="31"/>
      <c r="BB57" s="31"/>
      <c r="BC57" s="31"/>
      <c r="BD57" s="31"/>
      <c r="BE57" s="31"/>
      <c r="BF57" s="31"/>
    </row>
    <row r="58" spans="1:58" x14ac:dyDescent="0.3">
      <c r="B58" s="25"/>
      <c r="C58" s="25"/>
      <c r="D58" s="25"/>
      <c r="E58" s="25"/>
      <c r="F58" s="38" t="s">
        <v>47</v>
      </c>
      <c r="G58" s="28"/>
      <c r="H58" s="28"/>
      <c r="I58" s="28"/>
      <c r="J58" s="28"/>
      <c r="K58" s="28"/>
      <c r="L58" s="29" t="s">
        <v>61</v>
      </c>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51" t="s">
        <v>49</v>
      </c>
      <c r="AQ58" s="51"/>
      <c r="AR58" s="51"/>
      <c r="AS58" s="51"/>
      <c r="AT58" s="51"/>
      <c r="AU58" s="20">
        <v>139.75</v>
      </c>
      <c r="AV58" s="20"/>
      <c r="AW58" s="20"/>
      <c r="AX58" s="20"/>
      <c r="AY58" s="20"/>
      <c r="AZ58" s="31">
        <f t="shared" si="1"/>
        <v>0</v>
      </c>
      <c r="BA58" s="31"/>
      <c r="BB58" s="31"/>
      <c r="BC58" s="31"/>
      <c r="BD58" s="31"/>
      <c r="BE58" s="31"/>
      <c r="BF58" s="31"/>
    </row>
    <row r="59" spans="1:58" x14ac:dyDescent="0.3">
      <c r="B59" s="25"/>
      <c r="C59" s="25"/>
      <c r="D59" s="25"/>
      <c r="E59" s="25"/>
      <c r="F59" s="38" t="s">
        <v>48</v>
      </c>
      <c r="G59" s="28"/>
      <c r="H59" s="28"/>
      <c r="I59" s="28"/>
      <c r="J59" s="28"/>
      <c r="K59" s="28"/>
      <c r="L59" s="29" t="s">
        <v>62</v>
      </c>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51" t="s">
        <v>49</v>
      </c>
      <c r="AQ59" s="51"/>
      <c r="AR59" s="51"/>
      <c r="AS59" s="51"/>
      <c r="AT59" s="51"/>
      <c r="AU59" s="20">
        <v>139.75</v>
      </c>
      <c r="AV59" s="20"/>
      <c r="AW59" s="20"/>
      <c r="AX59" s="20"/>
      <c r="AY59" s="20"/>
      <c r="AZ59" s="31">
        <f t="shared" si="1"/>
        <v>0</v>
      </c>
      <c r="BA59" s="31"/>
      <c r="BB59" s="31"/>
      <c r="BC59" s="31"/>
      <c r="BD59" s="31"/>
      <c r="BE59" s="31"/>
      <c r="BF59" s="31"/>
    </row>
    <row r="60" spans="1:58" ht="50.4" customHeight="1" x14ac:dyDescent="0.3">
      <c r="B60" s="89" t="s">
        <v>106</v>
      </c>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row>
    <row r="61" spans="1:58" x14ac:dyDescent="0.3">
      <c r="A61" s="6"/>
      <c r="B61" s="24" t="s">
        <v>77</v>
      </c>
      <c r="C61" s="24"/>
      <c r="D61" s="24"/>
      <c r="E61" s="24"/>
      <c r="F61" s="24" t="s">
        <v>15</v>
      </c>
      <c r="G61" s="24"/>
      <c r="H61" s="24"/>
      <c r="I61" s="24"/>
      <c r="J61" s="24"/>
      <c r="K61" s="24"/>
      <c r="L61" s="24" t="s">
        <v>13</v>
      </c>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t="s">
        <v>78</v>
      </c>
      <c r="AQ61" s="24"/>
      <c r="AR61" s="24"/>
      <c r="AS61" s="24"/>
      <c r="AT61" s="24"/>
      <c r="AU61" s="24" t="s">
        <v>14</v>
      </c>
      <c r="AV61" s="24"/>
      <c r="AW61" s="24"/>
      <c r="AX61" s="24"/>
      <c r="AY61" s="24"/>
      <c r="AZ61" s="26" t="s">
        <v>16</v>
      </c>
      <c r="BA61" s="26"/>
      <c r="BB61" s="26"/>
      <c r="BC61" s="26"/>
      <c r="BD61" s="26"/>
      <c r="BE61" s="26"/>
      <c r="BF61" s="26"/>
    </row>
    <row r="62" spans="1:58" x14ac:dyDescent="0.3">
      <c r="B62" s="25"/>
      <c r="C62" s="25"/>
      <c r="D62" s="25"/>
      <c r="E62" s="25"/>
      <c r="F62" s="38" t="s">
        <v>24</v>
      </c>
      <c r="G62" s="28"/>
      <c r="H62" s="28"/>
      <c r="I62" s="28"/>
      <c r="J62" s="28"/>
      <c r="K62" s="28"/>
      <c r="L62" s="29" t="s">
        <v>108</v>
      </c>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51" t="s">
        <v>12</v>
      </c>
      <c r="AQ62" s="51"/>
      <c r="AR62" s="51"/>
      <c r="AS62" s="51"/>
      <c r="AT62" s="51"/>
      <c r="AU62" s="20">
        <v>178</v>
      </c>
      <c r="AV62" s="20"/>
      <c r="AW62" s="20"/>
      <c r="AX62" s="20"/>
      <c r="AY62" s="20"/>
      <c r="AZ62" s="31">
        <f>AU62*B62</f>
        <v>0</v>
      </c>
      <c r="BA62" s="31"/>
      <c r="BB62" s="31"/>
      <c r="BC62" s="31"/>
      <c r="BD62" s="31"/>
      <c r="BE62" s="31"/>
      <c r="BF62" s="31"/>
    </row>
    <row r="63" spans="1:58" x14ac:dyDescent="0.3">
      <c r="B63" s="25"/>
      <c r="C63" s="25"/>
      <c r="D63" s="25"/>
      <c r="E63" s="25"/>
      <c r="F63" s="38" t="s">
        <v>25</v>
      </c>
      <c r="G63" s="28"/>
      <c r="H63" s="28"/>
      <c r="I63" s="28"/>
      <c r="J63" s="28"/>
      <c r="K63" s="28"/>
      <c r="L63" s="29" t="s">
        <v>109</v>
      </c>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51" t="s">
        <v>12</v>
      </c>
      <c r="AQ63" s="51"/>
      <c r="AR63" s="51"/>
      <c r="AS63" s="51"/>
      <c r="AT63" s="51"/>
      <c r="AU63" s="20">
        <v>178</v>
      </c>
      <c r="AV63" s="20"/>
      <c r="AW63" s="20"/>
      <c r="AX63" s="20"/>
      <c r="AY63" s="20"/>
      <c r="AZ63" s="31">
        <f>AU63*B63</f>
        <v>0</v>
      </c>
      <c r="BA63" s="31"/>
      <c r="BB63" s="31"/>
      <c r="BC63" s="31"/>
      <c r="BD63" s="31"/>
      <c r="BE63" s="31"/>
      <c r="BF63" s="31"/>
    </row>
    <row r="64" spans="1:58" ht="15.6" x14ac:dyDescent="0.3">
      <c r="B64" s="22" t="s">
        <v>116</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row>
    <row r="65" spans="1:59" x14ac:dyDescent="0.3">
      <c r="A65" s="6"/>
      <c r="B65" s="24" t="s">
        <v>77</v>
      </c>
      <c r="C65" s="24"/>
      <c r="D65" s="24"/>
      <c r="E65" s="24"/>
      <c r="F65" s="24" t="s">
        <v>15</v>
      </c>
      <c r="G65" s="24"/>
      <c r="H65" s="24"/>
      <c r="I65" s="24"/>
      <c r="J65" s="24"/>
      <c r="K65" s="24"/>
      <c r="L65" s="24" t="s">
        <v>13</v>
      </c>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t="s">
        <v>78</v>
      </c>
      <c r="AQ65" s="24"/>
      <c r="AR65" s="24"/>
      <c r="AS65" s="24"/>
      <c r="AT65" s="24"/>
      <c r="AU65" s="24" t="s">
        <v>14</v>
      </c>
      <c r="AV65" s="24"/>
      <c r="AW65" s="24"/>
      <c r="AX65" s="24"/>
      <c r="AY65" s="24"/>
      <c r="AZ65" s="26" t="s">
        <v>16</v>
      </c>
      <c r="BA65" s="26"/>
      <c r="BB65" s="26"/>
      <c r="BC65" s="26"/>
      <c r="BD65" s="26"/>
      <c r="BE65" s="26"/>
      <c r="BF65" s="26"/>
    </row>
    <row r="66" spans="1:59" x14ac:dyDescent="0.3">
      <c r="B66" s="25"/>
      <c r="C66" s="25"/>
      <c r="D66" s="25"/>
      <c r="E66" s="25"/>
      <c r="F66" s="38" t="s">
        <v>26</v>
      </c>
      <c r="G66" s="28"/>
      <c r="H66" s="28"/>
      <c r="I66" s="28"/>
      <c r="J66" s="28"/>
      <c r="K66" s="28"/>
      <c r="L66" s="29" t="s">
        <v>110</v>
      </c>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51" t="s">
        <v>17</v>
      </c>
      <c r="AQ66" s="51"/>
      <c r="AR66" s="51"/>
      <c r="AS66" s="51"/>
      <c r="AT66" s="51"/>
      <c r="AU66" s="20">
        <v>105.75</v>
      </c>
      <c r="AV66" s="20"/>
      <c r="AW66" s="20"/>
      <c r="AX66" s="20"/>
      <c r="AY66" s="20"/>
      <c r="AZ66" s="31">
        <f>AU66*B66</f>
        <v>0</v>
      </c>
      <c r="BA66" s="31"/>
      <c r="BB66" s="31"/>
      <c r="BC66" s="31"/>
      <c r="BD66" s="31"/>
      <c r="BE66" s="31"/>
      <c r="BF66" s="31"/>
    </row>
    <row r="67" spans="1:59" x14ac:dyDescent="0.3">
      <c r="B67" s="25"/>
      <c r="C67" s="25"/>
      <c r="D67" s="25"/>
      <c r="E67" s="25"/>
      <c r="F67" s="38" t="s">
        <v>27</v>
      </c>
      <c r="G67" s="28"/>
      <c r="H67" s="28"/>
      <c r="I67" s="28"/>
      <c r="J67" s="28"/>
      <c r="K67" s="28"/>
      <c r="L67" s="29" t="s">
        <v>111</v>
      </c>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51" t="s">
        <v>17</v>
      </c>
      <c r="AQ67" s="51"/>
      <c r="AR67" s="51"/>
      <c r="AS67" s="51"/>
      <c r="AT67" s="51"/>
      <c r="AU67" s="20">
        <v>105.75</v>
      </c>
      <c r="AV67" s="20"/>
      <c r="AW67" s="20"/>
      <c r="AX67" s="20"/>
      <c r="AY67" s="20"/>
      <c r="AZ67" s="31">
        <f>AU67*B67</f>
        <v>0</v>
      </c>
      <c r="BA67" s="31"/>
      <c r="BB67" s="31"/>
      <c r="BC67" s="31"/>
      <c r="BD67" s="31"/>
      <c r="BE67" s="31"/>
      <c r="BF67" s="31"/>
    </row>
    <row r="68" spans="1:59" ht="23.4" hidden="1" customHeight="1" x14ac:dyDescent="0.3">
      <c r="B68" s="22" t="s">
        <v>107</v>
      </c>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row>
    <row r="69" spans="1:59" hidden="1" x14ac:dyDescent="0.3">
      <c r="A69" s="6"/>
      <c r="B69" s="24" t="s">
        <v>77</v>
      </c>
      <c r="C69" s="24"/>
      <c r="D69" s="24"/>
      <c r="E69" s="24"/>
      <c r="F69" s="24" t="s">
        <v>15</v>
      </c>
      <c r="G69" s="24"/>
      <c r="H69" s="24"/>
      <c r="I69" s="24"/>
      <c r="J69" s="24"/>
      <c r="K69" s="24"/>
      <c r="L69" s="24" t="s">
        <v>13</v>
      </c>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t="s">
        <v>78</v>
      </c>
      <c r="AQ69" s="24"/>
      <c r="AR69" s="24"/>
      <c r="AS69" s="24"/>
      <c r="AT69" s="24"/>
      <c r="AU69" s="24" t="s">
        <v>14</v>
      </c>
      <c r="AV69" s="24"/>
      <c r="AW69" s="24"/>
      <c r="AX69" s="24"/>
      <c r="AY69" s="24"/>
      <c r="AZ69" s="26" t="s">
        <v>16</v>
      </c>
      <c r="BA69" s="26"/>
      <c r="BB69" s="26"/>
      <c r="BC69" s="26"/>
      <c r="BD69" s="26"/>
      <c r="BE69" s="26"/>
      <c r="BF69" s="26"/>
    </row>
    <row r="70" spans="1:59" ht="23.4" hidden="1" customHeight="1" x14ac:dyDescent="0.3">
      <c r="B70" s="25"/>
      <c r="C70" s="25"/>
      <c r="D70" s="25"/>
      <c r="E70" s="25"/>
      <c r="F70" s="27" t="s">
        <v>63</v>
      </c>
      <c r="G70" s="28"/>
      <c r="H70" s="28"/>
      <c r="I70" s="28"/>
      <c r="J70" s="28"/>
      <c r="K70" s="28"/>
      <c r="L70" s="29" t="s">
        <v>112</v>
      </c>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51" t="s">
        <v>17</v>
      </c>
      <c r="AQ70" s="51"/>
      <c r="AR70" s="51"/>
      <c r="AS70" s="51"/>
      <c r="AT70" s="51"/>
      <c r="AU70" s="20">
        <v>76.900000000000006</v>
      </c>
      <c r="AV70" s="20"/>
      <c r="AW70" s="20"/>
      <c r="AX70" s="20"/>
      <c r="AY70" s="20"/>
      <c r="AZ70" s="31">
        <f>AU70*B70</f>
        <v>0</v>
      </c>
      <c r="BA70" s="31"/>
      <c r="BB70" s="31"/>
      <c r="BC70" s="31"/>
      <c r="BD70" s="31"/>
      <c r="BE70" s="31"/>
      <c r="BF70" s="31"/>
    </row>
    <row r="71" spans="1:59" ht="30" hidden="1" customHeight="1" x14ac:dyDescent="0.3">
      <c r="B71" s="25"/>
      <c r="C71" s="25"/>
      <c r="D71" s="25"/>
      <c r="E71" s="25"/>
      <c r="F71" s="27" t="s">
        <v>64</v>
      </c>
      <c r="G71" s="28"/>
      <c r="H71" s="28"/>
      <c r="I71" s="28"/>
      <c r="J71" s="28"/>
      <c r="K71" s="28"/>
      <c r="L71" s="88" t="s">
        <v>113</v>
      </c>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51" t="s">
        <v>17</v>
      </c>
      <c r="AQ71" s="51"/>
      <c r="AR71" s="51"/>
      <c r="AS71" s="51"/>
      <c r="AT71" s="51"/>
      <c r="AU71" s="20">
        <v>131.25</v>
      </c>
      <c r="AV71" s="20"/>
      <c r="AW71" s="20"/>
      <c r="AX71" s="20"/>
      <c r="AY71" s="20"/>
      <c r="AZ71" s="31">
        <f>AU71*B71</f>
        <v>0</v>
      </c>
      <c r="BA71" s="31"/>
      <c r="BB71" s="31"/>
      <c r="BC71" s="31"/>
      <c r="BD71" s="31"/>
      <c r="BE71" s="31"/>
      <c r="BF71" s="31"/>
      <c r="BG71" s="14"/>
    </row>
    <row r="72" spans="1:59" ht="32.4" hidden="1" customHeight="1" x14ac:dyDescent="0.3">
      <c r="B72" s="25"/>
      <c r="C72" s="25"/>
      <c r="D72" s="25"/>
      <c r="E72" s="25"/>
      <c r="F72" s="27" t="s">
        <v>65</v>
      </c>
      <c r="G72" s="28"/>
      <c r="H72" s="28"/>
      <c r="I72" s="28"/>
      <c r="J72" s="28"/>
      <c r="K72" s="28"/>
      <c r="L72" s="88" t="s">
        <v>114</v>
      </c>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51" t="s">
        <v>17</v>
      </c>
      <c r="AQ72" s="51"/>
      <c r="AR72" s="51"/>
      <c r="AS72" s="51"/>
      <c r="AT72" s="51"/>
      <c r="AU72" s="20">
        <v>131.25</v>
      </c>
      <c r="AV72" s="20"/>
      <c r="AW72" s="20"/>
      <c r="AX72" s="20"/>
      <c r="AY72" s="20"/>
      <c r="AZ72" s="31">
        <f>AU72*B72</f>
        <v>0</v>
      </c>
      <c r="BA72" s="31"/>
      <c r="BB72" s="31"/>
      <c r="BC72" s="31"/>
      <c r="BD72" s="31"/>
      <c r="BE72" s="31"/>
      <c r="BF72" s="31"/>
      <c r="BG72" s="13"/>
    </row>
    <row r="73" spans="1:59" ht="23.4" customHeight="1" x14ac:dyDescent="0.3">
      <c r="B73" s="22" t="s">
        <v>117</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row>
    <row r="74" spans="1:59" customFormat="1" ht="12.6" customHeight="1" x14ac:dyDescent="0.3">
      <c r="A74" s="23" t="s">
        <v>99</v>
      </c>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15"/>
    </row>
    <row r="75" spans="1:59" s="6" customFormat="1" x14ac:dyDescent="0.3">
      <c r="B75" s="24" t="s">
        <v>95</v>
      </c>
      <c r="C75" s="24"/>
      <c r="D75" s="24"/>
      <c r="E75" s="24"/>
      <c r="F75" s="24" t="s">
        <v>15</v>
      </c>
      <c r="G75" s="24"/>
      <c r="H75" s="24"/>
      <c r="I75" s="24"/>
      <c r="J75" s="24"/>
      <c r="K75" s="24"/>
      <c r="L75" s="24" t="s">
        <v>13</v>
      </c>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t="s">
        <v>96</v>
      </c>
      <c r="AQ75" s="24"/>
      <c r="AR75" s="24"/>
      <c r="AS75" s="24"/>
      <c r="AT75" s="24"/>
      <c r="AU75" s="24" t="s">
        <v>14</v>
      </c>
      <c r="AV75" s="24"/>
      <c r="AW75" s="24"/>
      <c r="AX75" s="24"/>
      <c r="AY75" s="24"/>
      <c r="AZ75" s="24" t="s">
        <v>16</v>
      </c>
      <c r="BA75" s="24"/>
      <c r="BB75" s="24"/>
      <c r="BC75" s="24"/>
      <c r="BD75" s="24"/>
      <c r="BE75" s="24"/>
      <c r="BF75" s="24"/>
    </row>
    <row r="76" spans="1:59" customFormat="1" ht="14.4" customHeight="1" x14ac:dyDescent="0.3">
      <c r="B76" s="16"/>
      <c r="C76" s="16"/>
      <c r="D76" s="16"/>
      <c r="E76" s="16"/>
      <c r="F76" s="17" t="s">
        <v>97</v>
      </c>
      <c r="G76" s="17"/>
      <c r="H76" s="17"/>
      <c r="I76" s="17"/>
      <c r="J76" s="17"/>
      <c r="K76" s="17"/>
      <c r="L76" s="18" t="s">
        <v>118</v>
      </c>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9" t="s">
        <v>17</v>
      </c>
      <c r="AQ76" s="19"/>
      <c r="AR76" s="19"/>
      <c r="AS76" s="19"/>
      <c r="AT76" s="19"/>
      <c r="AU76" s="20">
        <v>1342</v>
      </c>
      <c r="AV76" s="20"/>
      <c r="AW76" s="20"/>
      <c r="AX76" s="20"/>
      <c r="AY76" s="20"/>
      <c r="AZ76" s="21">
        <f t="shared" ref="AZ76:AZ77" si="2">AU76*B76</f>
        <v>0</v>
      </c>
      <c r="BA76" s="21"/>
      <c r="BB76" s="21"/>
      <c r="BC76" s="21"/>
      <c r="BD76" s="21"/>
      <c r="BE76" s="21"/>
      <c r="BF76" s="21"/>
    </row>
    <row r="77" spans="1:59" customFormat="1" ht="15" customHeight="1" x14ac:dyDescent="0.3">
      <c r="B77" s="16"/>
      <c r="C77" s="16"/>
      <c r="D77" s="16"/>
      <c r="E77" s="16"/>
      <c r="F77" s="17" t="s">
        <v>98</v>
      </c>
      <c r="G77" s="17"/>
      <c r="H77" s="17"/>
      <c r="I77" s="17"/>
      <c r="J77" s="17"/>
      <c r="K77" s="17"/>
      <c r="L77" s="18" t="s">
        <v>119</v>
      </c>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9" t="s">
        <v>17</v>
      </c>
      <c r="AQ77" s="19"/>
      <c r="AR77" s="19"/>
      <c r="AS77" s="19"/>
      <c r="AT77" s="19"/>
      <c r="AU77" s="20">
        <v>5080</v>
      </c>
      <c r="AV77" s="20"/>
      <c r="AW77" s="20"/>
      <c r="AX77" s="20"/>
      <c r="AY77" s="20"/>
      <c r="AZ77" s="21">
        <f t="shared" si="2"/>
        <v>0</v>
      </c>
      <c r="BA77" s="21"/>
      <c r="BB77" s="21"/>
      <c r="BC77" s="21"/>
      <c r="BD77" s="21"/>
      <c r="BE77" s="21"/>
      <c r="BF77" s="21"/>
    </row>
    <row r="78" spans="1:59" ht="18" x14ac:dyDescent="0.3">
      <c r="B78" s="95" t="s">
        <v>100</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7"/>
      <c r="AP78" s="60" t="s">
        <v>21</v>
      </c>
      <c r="AQ78" s="61"/>
      <c r="AR78" s="61"/>
      <c r="AS78" s="61"/>
      <c r="AT78" s="61"/>
      <c r="AU78" s="61"/>
      <c r="AV78" s="61"/>
      <c r="AW78" s="61"/>
      <c r="AX78" s="61"/>
      <c r="AY78" s="62"/>
      <c r="AZ78" s="31">
        <f>SUM(AZ22:BF77)</f>
        <v>0</v>
      </c>
      <c r="BA78" s="31"/>
      <c r="BB78" s="31"/>
      <c r="BC78" s="31"/>
      <c r="BD78" s="31"/>
      <c r="BE78" s="31"/>
      <c r="BF78" s="31"/>
      <c r="BG78" s="13"/>
    </row>
    <row r="79" spans="1:59" ht="18" x14ac:dyDescent="0.3">
      <c r="B79" s="98"/>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100"/>
      <c r="AP79" s="60" t="s">
        <v>23</v>
      </c>
      <c r="AQ79" s="61"/>
      <c r="AR79" s="61"/>
      <c r="AS79" s="61"/>
      <c r="AT79" s="61"/>
      <c r="AU79" s="61"/>
      <c r="AV79" s="61"/>
      <c r="AW79" s="61"/>
      <c r="AX79" s="61"/>
      <c r="AY79" s="62"/>
      <c r="AZ79" s="31">
        <f>SUM(AZ78-AZ22-AZ26-AZ27-AZ28-AZ29-AZ76-AZ77)*0.15</f>
        <v>0</v>
      </c>
      <c r="BA79" s="31"/>
      <c r="BB79" s="31"/>
      <c r="BC79" s="31"/>
      <c r="BD79" s="31"/>
      <c r="BE79" s="31"/>
      <c r="BF79" s="31"/>
      <c r="BG79" s="13"/>
    </row>
    <row r="80" spans="1:59" ht="19.2" customHeight="1" x14ac:dyDescent="0.3">
      <c r="B80" s="101"/>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3"/>
      <c r="AP80" s="63" t="s">
        <v>22</v>
      </c>
      <c r="AQ80" s="64"/>
      <c r="AR80" s="64"/>
      <c r="AS80" s="64"/>
      <c r="AT80" s="64"/>
      <c r="AU80" s="64"/>
      <c r="AV80" s="64"/>
      <c r="AW80" s="64"/>
      <c r="AX80" s="64"/>
      <c r="AY80" s="65"/>
      <c r="AZ80" s="57">
        <f>AZ78+AZ79</f>
        <v>0</v>
      </c>
      <c r="BA80" s="58"/>
      <c r="BB80" s="58"/>
      <c r="BC80" s="58"/>
      <c r="BD80" s="58"/>
      <c r="BE80" s="58"/>
      <c r="BF80" s="59"/>
      <c r="BG80" s="4"/>
    </row>
    <row r="81" spans="1:59" ht="13.8" customHeight="1" x14ac:dyDescent="0.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9"/>
      <c r="BA81" s="9"/>
      <c r="BB81" s="9"/>
      <c r="BC81" s="9"/>
      <c r="BD81" s="9"/>
      <c r="BE81" s="9"/>
      <c r="BF81" s="9"/>
      <c r="BG81" s="4"/>
    </row>
    <row r="82" spans="1:59" customFormat="1" ht="18" x14ac:dyDescent="0.3">
      <c r="A82" s="94" t="s">
        <v>74</v>
      </c>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row>
    <row r="83" spans="1:59" customFormat="1" ht="18" x14ac:dyDescent="0.3">
      <c r="A83" s="92" t="s">
        <v>75</v>
      </c>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row>
    <row r="84" spans="1:59" customFormat="1" ht="18" x14ac:dyDescent="0.3">
      <c r="A84" s="92" t="s">
        <v>11</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row>
    <row r="85" spans="1:59" customFormat="1" ht="18" x14ac:dyDescent="0.3">
      <c r="A85" s="92" t="s">
        <v>73</v>
      </c>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row>
    <row r="86" spans="1:59" ht="6" customHeight="1" x14ac:dyDescent="0.3">
      <c r="A86" s="4"/>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10"/>
      <c r="BA86" s="10"/>
      <c r="BB86" s="10"/>
      <c r="BC86" s="10"/>
      <c r="BD86" s="10"/>
      <c r="BE86" s="10"/>
      <c r="BF86" s="10"/>
      <c r="BG86" s="4"/>
    </row>
    <row r="87" spans="1:59" ht="34.950000000000003" customHeight="1" x14ac:dyDescent="0.3">
      <c r="A87" s="4"/>
      <c r="B87" s="93" t="s">
        <v>82</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4"/>
    </row>
    <row r="88" spans="1:59" ht="78.599999999999994" customHeight="1" x14ac:dyDescent="0.3">
      <c r="B88" s="91" t="s">
        <v>72</v>
      </c>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row>
    <row r="89" spans="1:59" ht="44.4" customHeight="1" x14ac:dyDescent="0.3"/>
  </sheetData>
  <sheetProtection algorithmName="SHA-512" hashValue="qprS6No+qtysEGyMtAZ7VIGf5qOVM9s40WSyUVGQbi1OnAnpZ1Pho7LxiMZ2NMhwlRVOXc8AP2dpDOJAp6QRqQ==" saltValue="6tbRnU1MKsV7cLvDeyCaAg==" spinCount="100000" sheet="1" formatRows="0"/>
  <mergeCells count="333">
    <mergeCell ref="L37:AO37"/>
    <mergeCell ref="AP37:AT37"/>
    <mergeCell ref="AU37:AY37"/>
    <mergeCell ref="AZ37:BF37"/>
    <mergeCell ref="B69:E69"/>
    <mergeCell ref="F69:K69"/>
    <mergeCell ref="L69:AO69"/>
    <mergeCell ref="AP69:AT69"/>
    <mergeCell ref="AU69:AY69"/>
    <mergeCell ref="AZ69:BF69"/>
    <mergeCell ref="B68:BF68"/>
    <mergeCell ref="AP66:AT66"/>
    <mergeCell ref="AU66:AY66"/>
    <mergeCell ref="F66:K66"/>
    <mergeCell ref="L66:AO66"/>
    <mergeCell ref="AZ28:BF28"/>
    <mergeCell ref="B29:E29"/>
    <mergeCell ref="F29:J29"/>
    <mergeCell ref="K29:AL29"/>
    <mergeCell ref="AM29:AP29"/>
    <mergeCell ref="AQ29:AT29"/>
    <mergeCell ref="AU29:AY29"/>
    <mergeCell ref="AZ29:BF29"/>
    <mergeCell ref="B43:E43"/>
    <mergeCell ref="F43:K43"/>
    <mergeCell ref="L43:AO43"/>
    <mergeCell ref="AP43:AT43"/>
    <mergeCell ref="AU43:AY43"/>
    <mergeCell ref="AZ43:BF43"/>
    <mergeCell ref="B34:BF34"/>
    <mergeCell ref="B35:BF35"/>
    <mergeCell ref="B36:E36"/>
    <mergeCell ref="F36:K36"/>
    <mergeCell ref="L36:AO36"/>
    <mergeCell ref="AP36:AT36"/>
    <mergeCell ref="AU36:AY36"/>
    <mergeCell ref="AZ36:BF36"/>
    <mergeCell ref="B37:E37"/>
    <mergeCell ref="F37:K37"/>
    <mergeCell ref="AZ71:BF71"/>
    <mergeCell ref="B72:E72"/>
    <mergeCell ref="AP72:AT72"/>
    <mergeCell ref="B70:E70"/>
    <mergeCell ref="AU72:AY72"/>
    <mergeCell ref="AZ72:BF72"/>
    <mergeCell ref="F70:K70"/>
    <mergeCell ref="B78:AO80"/>
    <mergeCell ref="AZ25:BF25"/>
    <mergeCell ref="B26:E26"/>
    <mergeCell ref="F26:J26"/>
    <mergeCell ref="K26:AL26"/>
    <mergeCell ref="AM26:AP26"/>
    <mergeCell ref="AQ26:AT26"/>
    <mergeCell ref="AU26:AY26"/>
    <mergeCell ref="AZ26:BF26"/>
    <mergeCell ref="B27:E27"/>
    <mergeCell ref="F27:J27"/>
    <mergeCell ref="K27:AL27"/>
    <mergeCell ref="AM27:AP27"/>
    <mergeCell ref="AQ27:AT27"/>
    <mergeCell ref="AU27:AY27"/>
    <mergeCell ref="AZ27:BF27"/>
    <mergeCell ref="B28:E28"/>
    <mergeCell ref="AP49:AT49"/>
    <mergeCell ref="AU49:AY49"/>
    <mergeCell ref="B40:E40"/>
    <mergeCell ref="F40:K40"/>
    <mergeCell ref="L40:AO40"/>
    <mergeCell ref="AP40:AT40"/>
    <mergeCell ref="AU40:AY40"/>
    <mergeCell ref="AZ40:BF40"/>
    <mergeCell ref="B88:BF88"/>
    <mergeCell ref="A84:BG84"/>
    <mergeCell ref="A85:BG85"/>
    <mergeCell ref="B87:BF87"/>
    <mergeCell ref="AZ63:BF63"/>
    <mergeCell ref="B61:E61"/>
    <mergeCell ref="AP61:AT61"/>
    <mergeCell ref="F61:K61"/>
    <mergeCell ref="AZ61:BF61"/>
    <mergeCell ref="AU61:AY61"/>
    <mergeCell ref="L70:AO70"/>
    <mergeCell ref="AU70:AY70"/>
    <mergeCell ref="A82:BG82"/>
    <mergeCell ref="A83:BG83"/>
    <mergeCell ref="AZ70:BF70"/>
    <mergeCell ref="AP71:AT71"/>
    <mergeCell ref="B50:E50"/>
    <mergeCell ref="F50:K50"/>
    <mergeCell ref="L50:AO50"/>
    <mergeCell ref="AP50:AT50"/>
    <mergeCell ref="AU50:AY50"/>
    <mergeCell ref="AZ56:BF56"/>
    <mergeCell ref="F57:K57"/>
    <mergeCell ref="L57:AO57"/>
    <mergeCell ref="AZ55:BF55"/>
    <mergeCell ref="L56:AO56"/>
    <mergeCell ref="AP56:AT56"/>
    <mergeCell ref="F52:K52"/>
    <mergeCell ref="L52:AO52"/>
    <mergeCell ref="AU56:AY56"/>
    <mergeCell ref="B53:E53"/>
    <mergeCell ref="L51:AO51"/>
    <mergeCell ref="F53:K53"/>
    <mergeCell ref="L53:AO53"/>
    <mergeCell ref="AP53:AT53"/>
    <mergeCell ref="AU53:AY53"/>
    <mergeCell ref="B54:E54"/>
    <mergeCell ref="F54:K54"/>
    <mergeCell ref="O1:BG4"/>
    <mergeCell ref="B67:E67"/>
    <mergeCell ref="F67:K67"/>
    <mergeCell ref="L67:AO67"/>
    <mergeCell ref="AP67:AT67"/>
    <mergeCell ref="AU67:AY67"/>
    <mergeCell ref="AZ67:BF67"/>
    <mergeCell ref="AZ66:BF66"/>
    <mergeCell ref="B62:E62"/>
    <mergeCell ref="F62:K62"/>
    <mergeCell ref="L62:AO62"/>
    <mergeCell ref="AP62:AT62"/>
    <mergeCell ref="AU62:AY62"/>
    <mergeCell ref="AZ62:BF62"/>
    <mergeCell ref="B63:E63"/>
    <mergeCell ref="F63:K63"/>
    <mergeCell ref="L63:AO63"/>
    <mergeCell ref="AP63:AT63"/>
    <mergeCell ref="AU63:AY63"/>
    <mergeCell ref="F49:K49"/>
    <mergeCell ref="AP55:AT55"/>
    <mergeCell ref="B32:E32"/>
    <mergeCell ref="F32:K32"/>
    <mergeCell ref="L32:AO32"/>
    <mergeCell ref="B65:E65"/>
    <mergeCell ref="F65:K65"/>
    <mergeCell ref="L65:AO65"/>
    <mergeCell ref="AP65:AT65"/>
    <mergeCell ref="AU65:AY65"/>
    <mergeCell ref="AU54:AY54"/>
    <mergeCell ref="B60:BF60"/>
    <mergeCell ref="B64:BF64"/>
    <mergeCell ref="B58:E58"/>
    <mergeCell ref="AZ59:BF59"/>
    <mergeCell ref="AZ58:BF58"/>
    <mergeCell ref="AU58:AY58"/>
    <mergeCell ref="AZ54:BF54"/>
    <mergeCell ref="AP57:AT57"/>
    <mergeCell ref="AU57:AY57"/>
    <mergeCell ref="AZ57:BF57"/>
    <mergeCell ref="F56:K56"/>
    <mergeCell ref="AZ65:BF65"/>
    <mergeCell ref="L72:AO72"/>
    <mergeCell ref="F71:K71"/>
    <mergeCell ref="L71:AO71"/>
    <mergeCell ref="AU71:AY71"/>
    <mergeCell ref="B48:E48"/>
    <mergeCell ref="B49:E49"/>
    <mergeCell ref="B56:E56"/>
    <mergeCell ref="AP48:AT48"/>
    <mergeCell ref="AU48:AY48"/>
    <mergeCell ref="AP70:AT70"/>
    <mergeCell ref="F58:K58"/>
    <mergeCell ref="F72:K72"/>
    <mergeCell ref="B57:E57"/>
    <mergeCell ref="B59:E59"/>
    <mergeCell ref="F59:K59"/>
    <mergeCell ref="L59:AO59"/>
    <mergeCell ref="AP59:AT59"/>
    <mergeCell ref="B71:E71"/>
    <mergeCell ref="L58:AO58"/>
    <mergeCell ref="AP58:AT58"/>
    <mergeCell ref="AP54:AT54"/>
    <mergeCell ref="AU59:AY59"/>
    <mergeCell ref="L61:AO61"/>
    <mergeCell ref="B66:E66"/>
    <mergeCell ref="AP11:BF11"/>
    <mergeCell ref="AP13:BF13"/>
    <mergeCell ref="AP14:BF14"/>
    <mergeCell ref="AT12:AY12"/>
    <mergeCell ref="AZ12:BF12"/>
    <mergeCell ref="AP12:AS12"/>
    <mergeCell ref="B30:BF30"/>
    <mergeCell ref="B31:BF31"/>
    <mergeCell ref="B55:E55"/>
    <mergeCell ref="L55:AO55"/>
    <mergeCell ref="F48:K48"/>
    <mergeCell ref="L48:AO48"/>
    <mergeCell ref="F44:K44"/>
    <mergeCell ref="L44:AO44"/>
    <mergeCell ref="AZ49:BF49"/>
    <mergeCell ref="AZ53:BF53"/>
    <mergeCell ref="B52:E52"/>
    <mergeCell ref="AP32:AT32"/>
    <mergeCell ref="AU32:AY32"/>
    <mergeCell ref="AZ32:BF32"/>
    <mergeCell ref="AP51:AT51"/>
    <mergeCell ref="AU51:AY51"/>
    <mergeCell ref="AZ51:BF51"/>
    <mergeCell ref="F17:R17"/>
    <mergeCell ref="B7:L7"/>
    <mergeCell ref="B9:L9"/>
    <mergeCell ref="B10:L10"/>
    <mergeCell ref="B11:L11"/>
    <mergeCell ref="B12:L12"/>
    <mergeCell ref="B13:L13"/>
    <mergeCell ref="B14:L14"/>
    <mergeCell ref="AE10:AO10"/>
    <mergeCell ref="AE11:AO11"/>
    <mergeCell ref="AE12:AO12"/>
    <mergeCell ref="AE7:AO7"/>
    <mergeCell ref="AE8:AO8"/>
    <mergeCell ref="AE9:AO9"/>
    <mergeCell ref="AE13:AO13"/>
    <mergeCell ref="AE14:AO14"/>
    <mergeCell ref="M8:AC8"/>
    <mergeCell ref="M9:AC9"/>
    <mergeCell ref="M10:AC10"/>
    <mergeCell ref="M11:AC11"/>
    <mergeCell ref="M12:P12"/>
    <mergeCell ref="M13:AC13"/>
    <mergeCell ref="M14:AC14"/>
    <mergeCell ref="W12:AC12"/>
    <mergeCell ref="Q12:V12"/>
    <mergeCell ref="AP8:BF8"/>
    <mergeCell ref="AZ80:BF80"/>
    <mergeCell ref="AP9:BF9"/>
    <mergeCell ref="AP10:BF10"/>
    <mergeCell ref="AZ79:BF79"/>
    <mergeCell ref="AP78:AY78"/>
    <mergeCell ref="AP79:AY79"/>
    <mergeCell ref="AP80:AY80"/>
    <mergeCell ref="AM17:AS17"/>
    <mergeCell ref="AP47:AT47"/>
    <mergeCell ref="AU47:AY47"/>
    <mergeCell ref="AZ47:BF47"/>
    <mergeCell ref="AZ50:BF50"/>
    <mergeCell ref="L54:AO54"/>
    <mergeCell ref="AP52:AT52"/>
    <mergeCell ref="AU22:AY22"/>
    <mergeCell ref="AZ22:BF22"/>
    <mergeCell ref="B19:BF19"/>
    <mergeCell ref="B20:BF20"/>
    <mergeCell ref="B21:E21"/>
    <mergeCell ref="B8:L8"/>
    <mergeCell ref="F21:K21"/>
    <mergeCell ref="L21:AO21"/>
    <mergeCell ref="Y17:AK17"/>
    <mergeCell ref="AT17:BF17"/>
    <mergeCell ref="AZ78:BF78"/>
    <mergeCell ref="B17:E17"/>
    <mergeCell ref="T17:X17"/>
    <mergeCell ref="F55:K55"/>
    <mergeCell ref="AU55:AY55"/>
    <mergeCell ref="AU52:AY52"/>
    <mergeCell ref="AZ52:BF52"/>
    <mergeCell ref="B33:E33"/>
    <mergeCell ref="F33:K33"/>
    <mergeCell ref="L33:AO33"/>
    <mergeCell ref="AP33:AT33"/>
    <mergeCell ref="AU33:AY33"/>
    <mergeCell ref="AZ33:BF33"/>
    <mergeCell ref="L47:AO47"/>
    <mergeCell ref="B51:E51"/>
    <mergeCell ref="F51:K51"/>
    <mergeCell ref="AZ48:BF48"/>
    <mergeCell ref="L49:AO49"/>
    <mergeCell ref="B38:BF38"/>
    <mergeCell ref="B39:BF39"/>
    <mergeCell ref="B42:BF42"/>
    <mergeCell ref="B41:E41"/>
    <mergeCell ref="F41:K41"/>
    <mergeCell ref="L41:AO41"/>
    <mergeCell ref="AP41:AT41"/>
    <mergeCell ref="AU41:AY41"/>
    <mergeCell ref="AZ41:BF41"/>
    <mergeCell ref="B44:E44"/>
    <mergeCell ref="AP44:AT44"/>
    <mergeCell ref="AU44:AY44"/>
    <mergeCell ref="AZ44:BF44"/>
    <mergeCell ref="B45:E45"/>
    <mergeCell ref="F45:K45"/>
    <mergeCell ref="L45:AO45"/>
    <mergeCell ref="AP45:AT45"/>
    <mergeCell ref="B46:E46"/>
    <mergeCell ref="F46:K46"/>
    <mergeCell ref="L46:AO46"/>
    <mergeCell ref="AP46:AT46"/>
    <mergeCell ref="AU46:AY46"/>
    <mergeCell ref="AZ46:BF46"/>
    <mergeCell ref="B47:E47"/>
    <mergeCell ref="AP21:AT21"/>
    <mergeCell ref="AU21:AY21"/>
    <mergeCell ref="AZ21:BF21"/>
    <mergeCell ref="B22:E22"/>
    <mergeCell ref="F22:K22"/>
    <mergeCell ref="L22:AO22"/>
    <mergeCell ref="AP22:AT22"/>
    <mergeCell ref="AU45:AY45"/>
    <mergeCell ref="AZ45:BF45"/>
    <mergeCell ref="B23:BF23"/>
    <mergeCell ref="B24:BF24"/>
    <mergeCell ref="B25:E25"/>
    <mergeCell ref="F25:J25"/>
    <mergeCell ref="K25:AL25"/>
    <mergeCell ref="AM25:AP25"/>
    <mergeCell ref="AQ25:AT25"/>
    <mergeCell ref="AU25:AY25"/>
    <mergeCell ref="F47:K47"/>
    <mergeCell ref="F28:J28"/>
    <mergeCell ref="K28:AL28"/>
    <mergeCell ref="AM28:AP28"/>
    <mergeCell ref="AQ28:AT28"/>
    <mergeCell ref="AU28:AY28"/>
    <mergeCell ref="B77:E77"/>
    <mergeCell ref="F77:K77"/>
    <mergeCell ref="L77:AO77"/>
    <mergeCell ref="AP77:AT77"/>
    <mergeCell ref="AU77:AY77"/>
    <mergeCell ref="AZ77:BF77"/>
    <mergeCell ref="B73:BF73"/>
    <mergeCell ref="A74:BE74"/>
    <mergeCell ref="B75:E75"/>
    <mergeCell ref="F75:K75"/>
    <mergeCell ref="L75:AO75"/>
    <mergeCell ref="AP75:AT75"/>
    <mergeCell ref="AU75:AY75"/>
    <mergeCell ref="AZ75:BF75"/>
    <mergeCell ref="B76:E76"/>
    <mergeCell ref="F76:K76"/>
    <mergeCell ref="L76:AO76"/>
    <mergeCell ref="AP76:AT76"/>
    <mergeCell ref="AU76:AY76"/>
    <mergeCell ref="AZ76:BF76"/>
  </mergeCells>
  <conditionalFormatting sqref="AP8:BF14">
    <cfRule type="cellIs" dxfId="11" priority="8" operator="equal">
      <formula>0</formula>
    </cfRule>
  </conditionalFormatting>
  <conditionalFormatting sqref="AZ22:BF22">
    <cfRule type="cellIs" dxfId="10" priority="9" operator="equal">
      <formula>0</formula>
    </cfRule>
  </conditionalFormatting>
  <conditionalFormatting sqref="AZ25:BF29">
    <cfRule type="cellIs" dxfId="9" priority="6" operator="equal">
      <formula>0</formula>
    </cfRule>
  </conditionalFormatting>
  <conditionalFormatting sqref="AZ33:BF33 AZ41:BF41">
    <cfRule type="cellIs" dxfId="8" priority="16" operator="equal">
      <formula>0</formula>
    </cfRule>
  </conditionalFormatting>
  <conditionalFormatting sqref="AZ44:BF59">
    <cfRule type="cellIs" dxfId="7" priority="12" operator="equal">
      <formula>0</formula>
    </cfRule>
  </conditionalFormatting>
  <conditionalFormatting sqref="AZ61:BF67">
    <cfRule type="cellIs" dxfId="6" priority="17" operator="equal">
      <formula>0</formula>
    </cfRule>
  </conditionalFormatting>
  <conditionalFormatting sqref="AZ69:BF72">
    <cfRule type="cellIs" dxfId="5" priority="5" operator="equal">
      <formula>0</formula>
    </cfRule>
  </conditionalFormatting>
  <conditionalFormatting sqref="AZ76:BF80">
    <cfRule type="cellIs" dxfId="4" priority="2" operator="equal">
      <formula>0</formula>
    </cfRule>
  </conditionalFormatting>
  <conditionalFormatting sqref="AZ87:BF90">
    <cfRule type="cellIs" dxfId="3" priority="4" operator="equal">
      <formula>0</formula>
    </cfRule>
  </conditionalFormatting>
  <conditionalFormatting sqref="BF74">
    <cfRule type="cellIs" dxfId="2" priority="3" operator="equal">
      <formula>0</formula>
    </cfRule>
  </conditionalFormatting>
  <conditionalFormatting sqref="AZ37:BF37">
    <cfRule type="cellIs" dxfId="0" priority="1" operator="equal">
      <formula>0</formula>
    </cfRule>
  </conditionalFormatting>
  <dataValidations disablePrompts="1" count="2">
    <dataValidation type="whole" operator="greaterThanOrEqual" allowBlank="1" showInputMessage="1" showErrorMessage="1" errorTitle="Error!" error="There is a minimum order of 50._x000a_" sqref="B22:E22" xr:uid="{9E758CBF-7C70-433C-A27F-9837AF61B772}">
      <formula1>50</formula1>
    </dataValidation>
    <dataValidation type="whole" operator="greaterThanOrEqual" allowBlank="1" showInputMessage="1" showErrorMessage="1" errorTitle="ERROR!" error="This field requires a whole number." sqref="AQ26:AT29" xr:uid="{C9FF0206-5069-497D-9E01-81809F4619F6}">
      <formula1>0</formula1>
    </dataValidation>
  </dataValidations>
  <printOptions horizontalCentered="1"/>
  <pageMargins left="0.16" right="0.23" top="0.35" bottom="0.36" header="0.3" footer="0.16"/>
  <pageSetup scale="94" orientation="portrait" r:id="rId1"/>
  <headerFooter>
    <oddFooter xml:space="preserve">&amp;C&amp;8Copyright © 2024
 Data Recognition Corporation. All rights reserved. LAS Links is aregistered trademark of Data Recognition Corporation. </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2025-03-10T15:41:58Z</cp:lastPrinted>
  <dcterms:created xsi:type="dcterms:W3CDTF">2015-10-15T18:27:25Z</dcterms:created>
  <dcterms:modified xsi:type="dcterms:W3CDTF">2025-12-30T22:22:31Z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