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T:\21 - Shelf\Billing Docs\ORDER FORMS\CATALOG\2026\"/>
    </mc:Choice>
  </mc:AlternateContent>
  <xr:revisionPtr revIDLastSave="0" documentId="13_ncr:1_{3288DC15-077E-455E-BEED-E7D766DB16ED}" xr6:coauthVersionLast="47" xr6:coauthVersionMax="47" xr10:uidLastSave="{00000000-0000-0000-0000-000000000000}"/>
  <bookViews>
    <workbookView xWindow="-108" yWindow="-108" windowWidth="23256" windowHeight="13896" xr2:uid="{00000000-000D-0000-FFFF-FFFF00000000}"/>
  </bookViews>
  <sheets>
    <sheet name="Sheet1" sheetId="1" r:id="rId1"/>
  </sheets>
  <definedNames>
    <definedName name="_xlnm.Print_Area" localSheetId="0">Sheet1!$A$1:$BH$89</definedName>
    <definedName name="_xlnm.Print_Titles" localSheetId="0">Sheet1!$21:$21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37" i="1" l="1"/>
  <c r="AZ77" i="1"/>
  <c r="AZ76" i="1"/>
  <c r="AZ29" i="1" l="1"/>
  <c r="AZ28" i="1"/>
  <c r="AZ27" i="1"/>
  <c r="AZ26" i="1"/>
  <c r="AP14" i="1"/>
  <c r="AP13" i="1"/>
  <c r="AZ12" i="1"/>
  <c r="AP12" i="1"/>
  <c r="AP11" i="1"/>
  <c r="AP10" i="1"/>
  <c r="AP9" i="1"/>
  <c r="AP8" i="1"/>
  <c r="AZ22" i="1" l="1"/>
  <c r="AZ48" i="1" l="1"/>
  <c r="AZ52" i="1"/>
  <c r="AZ53" i="1"/>
  <c r="AZ44" i="1"/>
  <c r="AZ47" i="1"/>
  <c r="AZ46" i="1"/>
  <c r="AZ45" i="1"/>
  <c r="AZ51" i="1"/>
  <c r="AZ50" i="1"/>
  <c r="AZ49" i="1"/>
  <c r="AZ54" i="1"/>
  <c r="AZ33" i="1"/>
  <c r="AZ41" i="1"/>
  <c r="AZ67" i="1"/>
  <c r="AZ66" i="1"/>
  <c r="AZ63" i="1"/>
  <c r="AZ62" i="1"/>
  <c r="AZ58" i="1"/>
  <c r="AZ59" i="1"/>
  <c r="AZ57" i="1"/>
  <c r="AZ56" i="1"/>
  <c r="AZ55" i="1"/>
  <c r="AZ72" i="1"/>
  <c r="AZ71" i="1"/>
  <c r="AZ70" i="1"/>
  <c r="AZ78" i="1" l="1"/>
  <c r="AZ79" i="1" s="1"/>
  <c r="AZ80" i="1" l="1"/>
</calcChain>
</file>

<file path=xl/sharedStrings.xml><?xml version="1.0" encoding="utf-8"?>
<sst xmlns="http://schemas.openxmlformats.org/spreadsheetml/2006/main" count="212" uniqueCount="121">
  <si>
    <t>Name:</t>
  </si>
  <si>
    <t>Organization Name:</t>
  </si>
  <si>
    <t>Phone:</t>
  </si>
  <si>
    <t>Email:</t>
  </si>
  <si>
    <t>City:</t>
  </si>
  <si>
    <t>State:</t>
  </si>
  <si>
    <t>Zip Code:</t>
  </si>
  <si>
    <t>Email Address:</t>
  </si>
  <si>
    <t>Shipping Address:</t>
  </si>
  <si>
    <t>Ship to</t>
  </si>
  <si>
    <t>Bill to</t>
  </si>
  <si>
    <t>Phone: 800-538-9547   Fax: 800-282-0266</t>
  </si>
  <si>
    <t>25/pkg.</t>
  </si>
  <si>
    <t>Item Description</t>
  </si>
  <si>
    <t>Price</t>
  </si>
  <si>
    <t>ISBN</t>
  </si>
  <si>
    <t>Total</t>
  </si>
  <si>
    <t>Each</t>
  </si>
  <si>
    <t>Ship Via:</t>
  </si>
  <si>
    <t>Order Date:</t>
  </si>
  <si>
    <t>P.O. #:</t>
  </si>
  <si>
    <t>Subtotal:</t>
  </si>
  <si>
    <t>Grand Total:</t>
  </si>
  <si>
    <t>Shipping (est.):</t>
  </si>
  <si>
    <r>
      <rPr>
        <b/>
        <i/>
        <sz val="12"/>
        <color theme="1"/>
        <rFont val="Calibri"/>
        <family val="2"/>
        <scheme val="minor"/>
      </rPr>
      <t>pre</t>
    </r>
    <r>
      <rPr>
        <b/>
        <sz val="12"/>
        <color theme="1"/>
        <rFont val="Calibri"/>
        <family val="2"/>
        <scheme val="minor"/>
      </rPr>
      <t>LAS OBSERVATIONAL ASSESSMENT ADDITIONAL MATERIALS</t>
    </r>
  </si>
  <si>
    <t>C6547300</t>
  </si>
  <si>
    <t>C6547400</t>
  </si>
  <si>
    <t>C6547500</t>
  </si>
  <si>
    <t>C6547600</t>
  </si>
  <si>
    <t>For placement and identification of students</t>
  </si>
  <si>
    <t>To measure student progress.</t>
  </si>
  <si>
    <t>C6545000</t>
  </si>
  <si>
    <t>C6545200</t>
  </si>
  <si>
    <t>C6545100</t>
  </si>
  <si>
    <t>Form C Examiner's Kit - English</t>
  </si>
  <si>
    <t>Form C Examiner's Kit - Spanish</t>
  </si>
  <si>
    <t>Form D Examiner's Kit - English</t>
  </si>
  <si>
    <t>C6545900</t>
  </si>
  <si>
    <t>C6546000</t>
  </si>
  <si>
    <t>C6546100</t>
  </si>
  <si>
    <t>C6546200</t>
  </si>
  <si>
    <t>C6545300</t>
  </si>
  <si>
    <t>C6545400</t>
  </si>
  <si>
    <t>C6545500</t>
  </si>
  <si>
    <t>C6545600</t>
  </si>
  <si>
    <t>C6545700</t>
  </si>
  <si>
    <t>C6545800</t>
  </si>
  <si>
    <t>C6546900</t>
  </si>
  <si>
    <t>C6547000</t>
  </si>
  <si>
    <t>C6547100</t>
  </si>
  <si>
    <t>50/pkg.</t>
  </si>
  <si>
    <t>Forms C&amp;D Examiner's Manual</t>
  </si>
  <si>
    <t>Form C Examiner's Manual - Spanish</t>
  </si>
  <si>
    <t>Forms C&amp;D Examiner's Quick Reference Guide</t>
  </si>
  <si>
    <t>Form C Examiner's Quick Reference Guide - Spanish</t>
  </si>
  <si>
    <t>Form C Cue Picture Book</t>
  </si>
  <si>
    <t>Form D Cue Picture Book</t>
  </si>
  <si>
    <t>Form C Cue Picture Book - Spanish</t>
  </si>
  <si>
    <t>Form C Game Board</t>
  </si>
  <si>
    <t>Form D Game Board</t>
  </si>
  <si>
    <t>Form C Game Board - Spanish</t>
  </si>
  <si>
    <t>Form C Scannable Score Sheet</t>
  </si>
  <si>
    <t>Form D Scannable Score Sheet</t>
  </si>
  <si>
    <t>Form C Scannable Score Sheet - Spanish</t>
  </si>
  <si>
    <r>
      <rPr>
        <b/>
        <i/>
        <sz val="12"/>
        <color theme="1"/>
        <rFont val="Calibri"/>
        <family val="2"/>
        <scheme val="minor"/>
      </rPr>
      <t>pre</t>
    </r>
    <r>
      <rPr>
        <b/>
        <sz val="12"/>
        <color theme="1"/>
        <rFont val="Calibri"/>
        <family val="2"/>
        <scheme val="minor"/>
      </rPr>
      <t>LAS TECHNICAL REPORTS AND NOTES SUPPLEMENTS</t>
    </r>
  </si>
  <si>
    <t>C6546800</t>
  </si>
  <si>
    <t>C6547700</t>
  </si>
  <si>
    <t>C6547800</t>
  </si>
  <si>
    <t>preLAS 2000 Technical Notes Supplement 
- 2011 English and Spanish</t>
  </si>
  <si>
    <t>C6548200</t>
  </si>
  <si>
    <t>C6548700</t>
  </si>
  <si>
    <t>C6548500</t>
  </si>
  <si>
    <t>Form C Story CD</t>
  </si>
  <si>
    <t>Form D Story CD</t>
  </si>
  <si>
    <t>Form C Story CD - Spanish</t>
  </si>
  <si>
    <t xml:space="preserve">Order Form Privacy Statement: DRC shall have the right to use student personal information and data and Licensee Information for research purposes for development of assessment tests, statistical analysis and norms and other research purposes (collectively “Research”), provided that students’ identifiable information will be used only in the aggregate so the privacy of the individual's such information will be maintained.
Customer Privacy Notice: DRC respects your privacy. We use your contact information to fulfill your requests and service your account. Your information is located in a secure database in the U.S. and access is limited to authorized persons. You may contact DRC, 13490 Bass Lake Road, Maple Grove, MN 55311 or call 1.800.538.9547 to Opt Out, review your data or ask questions. For more information about Data Recognition Corporation’s Privacy Policy, visit our website at www.datarecognitioncorp.com/Pages/privacy.aspx. </t>
  </si>
  <si>
    <t>Email: ShelfCustomerService@DataRecognitionCorp.com</t>
  </si>
  <si>
    <t>Please submit your orders to DRC Shelf Customer Service via phone, fax, email, or mail.</t>
  </si>
  <si>
    <t>PO Box 398, Hopkins, MN 55343-0398</t>
  </si>
  <si>
    <t>Billing Address:</t>
  </si>
  <si>
    <t>Qty</t>
  </si>
  <si>
    <t>Unit</t>
  </si>
  <si>
    <t>MINIMUM ORDER OF 50 TEST ADMINISTRATIONS</t>
  </si>
  <si>
    <t>C8762000</t>
  </si>
  <si>
    <t>per student</t>
  </si>
  <si>
    <r>
      <rPr>
        <b/>
        <sz val="11"/>
        <color theme="1"/>
        <rFont val="Calibri"/>
        <family val="2"/>
        <scheme val="minor"/>
      </rPr>
      <t>The</t>
    </r>
    <r>
      <rPr>
        <b/>
        <i/>
        <sz val="11"/>
        <color theme="1"/>
        <rFont val="Calibri"/>
        <family val="2"/>
        <scheme val="minor"/>
      </rPr>
      <t xml:space="preserve"> pre</t>
    </r>
    <r>
      <rPr>
        <b/>
        <sz val="11"/>
        <color theme="1"/>
        <rFont val="Calibri"/>
        <family val="2"/>
        <scheme val="minor"/>
      </rPr>
      <t>LAS Observational Assessment is designed to be a complimentary assessment to preLAS 2000.</t>
    </r>
    <r>
      <rPr>
        <sz val="9"/>
        <color theme="1"/>
        <rFont val="Calibri"/>
        <family val="2"/>
        <scheme val="minor"/>
      </rPr>
      <t xml:space="preserve">
   </t>
    </r>
    <r>
      <rPr>
        <sz val="9"/>
        <color theme="1"/>
        <rFont val="Calibri"/>
        <family val="2"/>
      </rPr>
      <t>● It targets the youngest ELL population in daycare centers or other preschool programs.
   ● It provides caretakers the opportunity to observe 3-year-old children during regular activities in a systematic way.</t>
    </r>
  </si>
  <si>
    <r>
      <rPr>
        <i/>
        <sz val="11"/>
        <color theme="1"/>
        <rFont val="Calibri"/>
        <family val="2"/>
        <scheme val="minor"/>
      </rPr>
      <t>pre</t>
    </r>
    <r>
      <rPr>
        <sz val="11"/>
        <color theme="1"/>
        <rFont val="Calibri"/>
        <family val="2"/>
        <scheme val="minor"/>
      </rPr>
      <t xml:space="preserve">LAS Observational Assessment Answer Sheets English </t>
    </r>
  </si>
  <si>
    <r>
      <rPr>
        <i/>
        <sz val="11"/>
        <color theme="1"/>
        <rFont val="Calibri"/>
        <family val="2"/>
        <scheme val="minor"/>
      </rPr>
      <t>pre</t>
    </r>
    <r>
      <rPr>
        <sz val="11"/>
        <color theme="1"/>
        <rFont val="Calibri"/>
        <family val="2"/>
        <scheme val="minor"/>
      </rPr>
      <t xml:space="preserve">LAS Observational Assessment Answer Sheets Spanish </t>
    </r>
  </si>
  <si>
    <r>
      <rPr>
        <i/>
        <sz val="11"/>
        <color theme="1"/>
        <rFont val="Calibri"/>
        <family val="2"/>
        <scheme val="minor"/>
      </rPr>
      <t>pre</t>
    </r>
    <r>
      <rPr>
        <sz val="11"/>
        <color theme="1"/>
        <rFont val="Calibri"/>
        <family val="2"/>
        <scheme val="minor"/>
      </rPr>
      <t>LAS Observational Assessment User's Manual - English</t>
    </r>
  </si>
  <si>
    <r>
      <rPr>
        <i/>
        <sz val="11"/>
        <color theme="1"/>
        <rFont val="Calibri"/>
        <family val="2"/>
        <scheme val="minor"/>
      </rPr>
      <t>pre</t>
    </r>
    <r>
      <rPr>
        <sz val="11"/>
        <color theme="1"/>
        <rFont val="Calibri"/>
        <family val="2"/>
        <scheme val="minor"/>
      </rPr>
      <t>LAS Observational Assessment User's Manual - Spanish</t>
    </r>
  </si>
  <si>
    <r>
      <rPr>
        <i/>
        <sz val="11"/>
        <color theme="1"/>
        <rFont val="Calibri"/>
        <family val="2"/>
        <scheme val="minor"/>
      </rPr>
      <t>pre</t>
    </r>
    <r>
      <rPr>
        <sz val="11"/>
        <color theme="1"/>
        <rFont val="Calibri"/>
        <family val="2"/>
        <scheme val="minor"/>
      </rPr>
      <t>LAS 2000 Technical Report</t>
    </r>
  </si>
  <si>
    <r>
      <rPr>
        <i/>
        <sz val="11"/>
        <color theme="1"/>
        <rFont val="Calibri"/>
        <family val="2"/>
        <scheme val="minor"/>
      </rPr>
      <t>pre</t>
    </r>
    <r>
      <rPr>
        <sz val="11"/>
        <color theme="1"/>
        <rFont val="Calibri"/>
        <family val="2"/>
        <scheme val="minor"/>
      </rPr>
      <t>LAS Observational Assessment Technical Notes 
Supplement - 2011 English and Spanish</t>
    </r>
  </si>
  <si>
    <t xml:space="preserve">Invoices: Payment term is NET 30 from date of invoice.  If payment is not received, DRC may suspend the service.  Order service term is 12 months from activation.  No refunds will be issued for unused administrations of services.                                                                                                                                                                                                                                                                                                                  </t>
  </si>
  <si>
    <t>DATA FILE SERVICES</t>
  </si>
  <si>
    <t>• These are one calendar-year subscription prices as subscription(s) expire at the end of the purchasing month of the following calendar year.
• Allow 10-15 business days for initial setup (starts when DRC receives all required documents, i.e. PO and Order form)
• Data files are available by district only.</t>
  </si>
  <si>
    <t>Grade</t>
  </si>
  <si>
    <t>All</t>
  </si>
  <si>
    <t>C8987293</t>
  </si>
  <si>
    <t xml:space="preserve">Student Data File (SDF) - Up to 10 sites/schools                              </t>
  </si>
  <si>
    <t>C8987294</t>
  </si>
  <si>
    <t xml:space="preserve">Student Data File (SDF) - Up to 20 sites/schools                              </t>
  </si>
  <si>
    <t>C8987295</t>
  </si>
  <si>
    <t xml:space="preserve">Student Data File (SDF) - Up to 40 sites/schools                              </t>
  </si>
  <si>
    <t>C8987296</t>
  </si>
  <si>
    <t xml:space="preserve">Student Data File (SDF) - 41+ sites/schools                              </t>
  </si>
  <si>
    <t>QTY</t>
  </si>
  <si>
    <t>UNIT</t>
  </si>
  <si>
    <t>C8739700</t>
  </si>
  <si>
    <t>C8184901</t>
  </si>
  <si>
    <t>Training must take place by December 31, 2026 to receive prices listed below</t>
  </si>
  <si>
    <t>Please attach purchase order and any special billing forms. Shipping and handling and applicable state and local taxes are prepaid and will be added to your invoice.  Prices effective through December 31, 2026.</t>
  </si>
  <si>
    <t>PreLAS Online Test Administration</t>
  </si>
  <si>
    <t>PreLAS Online Test Administrations</t>
  </si>
  <si>
    <t>PreLAS ADDITIONAL OR REPLACEMENT MATERIALS</t>
  </si>
  <si>
    <t>PreLAS TRAINING</t>
  </si>
  <si>
    <t xml:space="preserve">PreLAS Web-Based Training </t>
  </si>
  <si>
    <t>PreLAS On-Site Training</t>
  </si>
  <si>
    <r>
      <t>2026</t>
    </r>
    <r>
      <rPr>
        <b/>
        <sz val="20"/>
        <color theme="1"/>
        <rFont val="Calibri"/>
        <family val="2"/>
        <scheme val="minor"/>
      </rPr>
      <t xml:space="preserve"> PreLAS</t>
    </r>
    <r>
      <rPr>
        <b/>
        <vertAlign val="superscript"/>
        <sz val="20"/>
        <color theme="1"/>
        <rFont val="Calibri"/>
        <family val="2"/>
      </rPr>
      <t xml:space="preserve">®  </t>
    </r>
    <r>
      <rPr>
        <b/>
        <i/>
        <sz val="20"/>
        <color theme="1"/>
        <rFont val="Calibri"/>
        <family val="2"/>
      </rPr>
      <t>Online                                             Family of Assessments</t>
    </r>
    <r>
      <rPr>
        <b/>
        <i/>
        <sz val="20"/>
        <color theme="1"/>
        <rFont val="Calibri"/>
        <family val="2"/>
        <scheme val="minor"/>
      </rPr>
      <t xml:space="preserve"> Order Form</t>
    </r>
  </si>
  <si>
    <t>PreLAS ENGLISH FORM C MATERIALS</t>
  </si>
  <si>
    <t>PreLAS ENGLISH FORM D MATERIALS</t>
  </si>
  <si>
    <t>PreLAS ESPAÑOL FORM C MATERIALS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</si>
</sst>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000"/>
    <numFmt numFmtId="166" formatCode="[&lt;=9999999]###\-####;\(###\)\ ###\-####"/>
    <numFmt numFmtId="167" formatCode="m/d/yy;@"/>
  </numFmts>
  <fonts count="24" x14ac:knownFonts="1">
    <font>
      <sz val="11"/>
      <color theme="1"/>
      <name val="Calibri"/>
      <family val="2"/>
      <scheme val="minor"/>
    </font>
    <font>
      <b/>
      <i/>
      <sz val="20"/>
      <color theme="1"/>
      <name val="Calibri"/>
      <family val="2"/>
      <scheme val="minor"/>
    </font>
    <font>
      <sz val="12"/>
      <color theme="1"/>
      <name val="Calibri"/>
      <family val="2"/>
      <scheme val="minor"/>
    </font>
    <font>
      <b/>
      <sz val="12"/>
      <color theme="1"/>
      <name val="Calibri"/>
      <family val="2"/>
      <scheme val="minor"/>
    </font>
    <font>
      <sz val="9"/>
      <color theme="1"/>
      <name val="Calibri"/>
      <family val="2"/>
      <scheme val="minor"/>
    </font>
    <font>
      <b/>
      <sz val="11"/>
      <color theme="1"/>
      <name val="Calibri"/>
      <family val="2"/>
      <scheme val="minor"/>
    </font>
    <font>
      <sz val="10"/>
      <name val="Arial"/>
      <family val="2"/>
    </font>
    <font>
      <b/>
      <sz val="14"/>
      <color theme="1"/>
      <name val="Calibri"/>
      <family val="2"/>
      <scheme val="minor"/>
    </font>
    <font>
      <sz val="14"/>
      <color theme="1"/>
      <name val="Calibri"/>
      <family val="2"/>
      <scheme val="minor"/>
    </font>
    <font>
      <b/>
      <sz val="16"/>
      <color theme="1"/>
      <name val="Calibri"/>
      <family val="2"/>
      <scheme val="minor"/>
    </font>
    <font>
      <sz val="7"/>
      <color theme="1"/>
      <name val="Calibri"/>
      <family val="2"/>
      <scheme val="minor"/>
    </font>
    <font>
      <b/>
      <i/>
      <sz val="20"/>
      <color theme="1"/>
      <name val="Calibri"/>
      <family val="2"/>
    </font>
    <font>
      <b/>
      <vertAlign val="superscript"/>
      <sz val="20"/>
      <color theme="1"/>
      <name val="Calibri"/>
      <family val="2"/>
    </font>
    <font>
      <sz val="10"/>
      <name val="Arial"/>
      <family val="2"/>
    </font>
    <font>
      <sz val="9"/>
      <color theme="1"/>
      <name val="Calibri"/>
      <family val="2"/>
    </font>
    <font>
      <b/>
      <i/>
      <sz val="12"/>
      <color theme="1"/>
      <name val="Calibri"/>
      <family val="2"/>
      <scheme val="minor"/>
    </font>
    <font>
      <b/>
      <i/>
      <sz val="9"/>
      <color rgb="FFFF0000"/>
      <name val="Calibri"/>
      <family val="2"/>
      <scheme val="minor"/>
    </font>
    <font>
      <b/>
      <i/>
      <sz val="11"/>
      <color theme="1"/>
      <name val="Calibri"/>
      <family val="2"/>
      <scheme val="minor"/>
    </font>
    <font>
      <i/>
      <sz val="11"/>
      <color theme="1"/>
      <name val="Calibri"/>
      <family val="2"/>
      <scheme val="minor"/>
    </font>
    <font>
      <sz val="8"/>
      <color rgb="FF000000"/>
      <name val="Segoe UI"/>
      <family val="2"/>
    </font>
    <font>
      <sz val="11"/>
      <name val="Calibri"/>
      <family val="2"/>
    </font>
    <font>
      <sz val="9"/>
      <color rgb="FFFF0000"/>
      <name val="Calibri"/>
      <family val="2"/>
      <scheme val="minor"/>
    </font>
    <font>
      <b/>
      <sz val="20"/>
      <color theme="1"/>
      <name val="Calibri"/>
      <family val="2"/>
      <scheme val="minor"/>
    </font>
    <font>
      <b/>
      <sz val="12"/>
      <name val="Calibri"/>
      <family val="2"/>
    </font>
  </fonts>
  <fills count="2">
    <fill>
      <patternFill patternType="none"/>
    </fill>
    <fill>
      <patternFill patternType="gray125"/>
    </fill>
  </fills>
  <borders count="17">
    <border>
      <left/>
      <right/>
      <top/>
      <bottom/>
      <diagonal/>
    </border>
    <border>
      <left/>
      <right/>
      <top/>
      <bottom style="dashed">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diagonal/>
    </border>
    <border>
      <left style="thin">
        <color indexed="64"/>
      </left>
      <right style="thin">
        <color indexed="64"/>
      </right>
      <top style="thin">
        <color indexed="64"/>
      </top>
      <bottom/>
      <diagonal/>
    </border>
  </borders>
  <cellStyleXfs count="3">
    <xf numFmtId="0" fontId="0" fillId="0" borderId="0"/>
    <xf numFmtId="0" fontId="6" fillId="0" borderId="0"/>
    <xf numFmtId="0" fontId="13" fillId="0" borderId="0"/>
  </cellStyleXfs>
  <cellXfs count="116">
    <xf numFmtId="0" fontId="0" fillId="0" borderId="0" xfId="0"/>
    <xf numFmtId="0" fontId="0" fillId="0" borderId="0" xfId="0" applyAlignment="1">
      <alignment vertical="center"/>
    </xf>
    <xf numFmtId="0" fontId="0" fillId="0" borderId="1" xfId="0" applyBorder="1" applyAlignment="1">
      <alignment vertical="center"/>
    </xf>
    <xf numFmtId="0" fontId="0" fillId="0" borderId="14" xfId="0" applyBorder="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5" fillId="0" borderId="0" xfId="0" applyFont="1" applyAlignment="1">
      <alignment vertical="center"/>
    </xf>
    <xf numFmtId="4" fontId="0" fillId="0" borderId="0" xfId="0" applyNumberFormat="1" applyAlignment="1">
      <alignment vertical="center"/>
    </xf>
    <xf numFmtId="4" fontId="0" fillId="0" borderId="1" xfId="0" applyNumberFormat="1" applyBorder="1" applyAlignment="1">
      <alignment vertical="center"/>
    </xf>
    <xf numFmtId="4" fontId="0" fillId="0" borderId="14" xfId="0" applyNumberFormat="1" applyBorder="1" applyAlignment="1">
      <alignment vertical="center"/>
    </xf>
    <xf numFmtId="4" fontId="2" fillId="0" borderId="1" xfId="0" applyNumberFormat="1" applyFont="1" applyBorder="1" applyAlignment="1">
      <alignment horizontal="center" vertical="center"/>
    </xf>
    <xf numFmtId="164" fontId="0" fillId="0" borderId="0" xfId="0" applyNumberFormat="1" applyAlignment="1">
      <alignment vertical="center"/>
    </xf>
    <xf numFmtId="0" fontId="0" fillId="0" borderId="0" xfId="0" applyAlignment="1" applyProtection="1">
      <alignment vertical="center"/>
      <protection locked="0"/>
    </xf>
    <xf numFmtId="0" fontId="8" fillId="0" borderId="0" xfId="0" applyFont="1" applyAlignment="1">
      <alignment horizontal="center" vertical="center"/>
    </xf>
    <xf numFmtId="0" fontId="7" fillId="0" borderId="0" xfId="0" applyFont="1" applyAlignment="1">
      <alignment horizontal="center" vertical="center"/>
    </xf>
    <xf numFmtId="164" fontId="0" fillId="0" borderId="0" xfId="0" quotePrefix="1" applyNumberFormat="1" applyAlignment="1">
      <alignment horizontal="center"/>
    </xf>
    <xf numFmtId="0" fontId="5" fillId="0" borderId="3" xfId="0" applyFont="1" applyBorder="1" applyAlignment="1">
      <alignment horizontal="center" vertical="center"/>
    </xf>
    <xf numFmtId="4" fontId="5" fillId="0" borderId="3" xfId="0" applyNumberFormat="1" applyFont="1" applyBorder="1" applyAlignment="1">
      <alignment horizontal="center" vertical="center"/>
    </xf>
    <xf numFmtId="0" fontId="3" fillId="0" borderId="0" xfId="0" applyFont="1" applyAlignment="1">
      <alignment horizontal="center" vertical="center"/>
    </xf>
    <xf numFmtId="0" fontId="0" fillId="0" borderId="3" xfId="0" applyBorder="1" applyAlignment="1">
      <alignment horizontal="center" vertical="center"/>
    </xf>
    <xf numFmtId="164" fontId="0" fillId="0" borderId="3" xfId="0" applyNumberFormat="1" applyBorder="1" applyAlignment="1">
      <alignment horizontal="center" vertical="center"/>
    </xf>
    <xf numFmtId="49" fontId="0" fillId="0" borderId="3" xfId="0" quotePrefix="1" applyNumberFormat="1" applyBorder="1" applyAlignment="1">
      <alignment horizontal="center" vertical="center"/>
    </xf>
    <xf numFmtId="0" fontId="0" fillId="0" borderId="3" xfId="0" quotePrefix="1" applyBorder="1" applyAlignment="1">
      <alignment horizontal="center" vertical="center"/>
    </xf>
    <xf numFmtId="0" fontId="0" fillId="0" borderId="3" xfId="0" applyBorder="1" applyAlignment="1">
      <alignment vertical="center"/>
    </xf>
    <xf numFmtId="164" fontId="0" fillId="0" borderId="16" xfId="0" quotePrefix="1" applyNumberFormat="1" applyBorder="1" applyAlignment="1">
      <alignment horizontal="center" vertical="center"/>
    </xf>
    <xf numFmtId="0" fontId="0" fillId="0" borderId="12" xfId="0" quotePrefix="1" applyBorder="1" applyAlignment="1">
      <alignment horizontal="center" vertical="center"/>
    </xf>
    <xf numFmtId="0" fontId="0" fillId="0" borderId="11" xfId="0" quotePrefix="1" applyBorder="1" applyAlignment="1">
      <alignment horizontal="center" vertical="center"/>
    </xf>
    <xf numFmtId="0" fontId="0" fillId="0" borderId="13" xfId="0" quotePrefix="1" applyBorder="1" applyAlignment="1">
      <alignment horizontal="center" vertical="center"/>
    </xf>
    <xf numFmtId="0" fontId="0" fillId="0" borderId="12" xfId="0" applyBorder="1" applyAlignment="1">
      <alignment vertical="center" wrapText="1"/>
    </xf>
    <xf numFmtId="0" fontId="0" fillId="0" borderId="11" xfId="0" applyBorder="1" applyAlignment="1">
      <alignment vertical="center" wrapText="1"/>
    </xf>
    <xf numFmtId="0" fontId="0" fillId="0" borderId="13" xfId="0" applyBorder="1" applyAlignment="1">
      <alignment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3" xfId="0" applyBorder="1" applyAlignment="1" applyProtection="1">
      <alignment horizontal="center" vertical="center"/>
      <protection locked="0"/>
    </xf>
    <xf numFmtId="164" fontId="0" fillId="0" borderId="3" xfId="0" quotePrefix="1" applyNumberFormat="1" applyBorder="1" applyAlignment="1">
      <alignment horizontal="center" vertical="center"/>
    </xf>
    <xf numFmtId="1" fontId="0" fillId="0" borderId="3" xfId="0" quotePrefix="1" applyNumberForma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0" xfId="0" applyFont="1" applyAlignment="1">
      <alignment horizontal="center" vertical="center" wrapText="1"/>
    </xf>
    <xf numFmtId="0" fontId="5" fillId="0" borderId="8"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0" fillId="0" borderId="16" xfId="0" quotePrefix="1" applyBorder="1" applyAlignment="1">
      <alignment horizontal="center" vertical="center"/>
    </xf>
    <xf numFmtId="0" fontId="0" fillId="0" borderId="16" xfId="0" applyBorder="1" applyAlignment="1">
      <alignment horizontal="center" vertical="center"/>
    </xf>
    <xf numFmtId="0" fontId="0" fillId="0" borderId="4" xfId="0" quotePrefix="1" applyBorder="1" applyAlignment="1">
      <alignment horizontal="center" vertical="center"/>
    </xf>
    <xf numFmtId="0" fontId="0" fillId="0" borderId="5" xfId="0" quotePrefix="1" applyBorder="1" applyAlignment="1">
      <alignment horizontal="center" vertical="center"/>
    </xf>
    <xf numFmtId="0" fontId="0" fillId="0" borderId="6" xfId="0" quotePrefix="1" applyBorder="1" applyAlignment="1">
      <alignment horizontal="center" vertical="center"/>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16" xfId="0" applyBorder="1" applyAlignment="1" applyProtection="1">
      <alignment horizontal="center" vertical="center"/>
      <protection locked="0"/>
    </xf>
    <xf numFmtId="164" fontId="0" fillId="0" borderId="16" xfId="0" applyNumberFormat="1" applyBorder="1" applyAlignment="1">
      <alignment horizontal="center" vertical="center"/>
    </xf>
    <xf numFmtId="0" fontId="10" fillId="0" borderId="0" xfId="0" applyFont="1" applyAlignment="1">
      <alignment vertical="center" wrapText="1"/>
    </xf>
    <xf numFmtId="0" fontId="8" fillId="0" borderId="0" xfId="0" applyFont="1" applyAlignment="1">
      <alignment horizontal="center" vertical="center"/>
    </xf>
    <xf numFmtId="0" fontId="10" fillId="0" borderId="15" xfId="0" applyFont="1" applyBorder="1" applyAlignment="1">
      <alignment vertical="center" wrapText="1"/>
    </xf>
    <xf numFmtId="0" fontId="7" fillId="0" borderId="0" xfId="0" applyFont="1" applyAlignment="1">
      <alignment horizontal="center" vertical="center"/>
    </xf>
    <xf numFmtId="0" fontId="1" fillId="0" borderId="0" xfId="0" applyFont="1" applyAlignment="1">
      <alignment horizontal="center" vertical="center" wrapText="1"/>
    </xf>
    <xf numFmtId="0" fontId="0" fillId="0" borderId="5" xfId="0" applyBorder="1" applyAlignment="1">
      <alignment horizontal="left" vertical="center" wrapText="1" indent="4"/>
    </xf>
    <xf numFmtId="0" fontId="0" fillId="0" borderId="3" xfId="0" applyBorder="1" applyAlignment="1">
      <alignment vertical="center" wrapText="1"/>
    </xf>
    <xf numFmtId="0" fontId="0" fillId="0" borderId="2" xfId="0" applyBorder="1" applyAlignment="1" applyProtection="1">
      <alignment horizontal="left" vertical="center"/>
      <protection locked="0" hidden="1"/>
    </xf>
    <xf numFmtId="166" fontId="0" fillId="0" borderId="2" xfId="0" applyNumberFormat="1" applyBorder="1" applyAlignment="1" applyProtection="1">
      <alignment horizontal="left" vertical="center"/>
      <protection locked="0" hidden="1"/>
    </xf>
    <xf numFmtId="0" fontId="0" fillId="0" borderId="0" xfId="0" applyAlignment="1" applyProtection="1">
      <alignment horizontal="right" vertical="center"/>
      <protection hidden="1"/>
    </xf>
    <xf numFmtId="165" fontId="0" fillId="0" borderId="2" xfId="0" applyNumberFormat="1" applyBorder="1" applyAlignment="1" applyProtection="1">
      <alignment horizontal="center" vertical="center"/>
      <protection locked="0" hidden="1"/>
    </xf>
    <xf numFmtId="0" fontId="0" fillId="0" borderId="2" xfId="0" applyBorder="1" applyAlignment="1" applyProtection="1">
      <alignment horizontal="center" vertical="center"/>
      <protection locked="0" hidden="1"/>
    </xf>
    <xf numFmtId="0" fontId="4" fillId="0" borderId="0" xfId="0" applyFont="1" applyAlignment="1">
      <alignment horizontal="center" vertical="center"/>
    </xf>
    <xf numFmtId="0" fontId="0" fillId="0" borderId="12"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3" fillId="0" borderId="0" xfId="0" applyFont="1" applyAlignment="1">
      <alignment vertical="center"/>
    </xf>
    <xf numFmtId="0" fontId="0" fillId="0" borderId="0" xfId="0" applyAlignment="1">
      <alignment vertical="center"/>
    </xf>
    <xf numFmtId="0" fontId="3" fillId="0" borderId="0" xfId="0" applyFont="1"/>
    <xf numFmtId="0" fontId="0" fillId="0" borderId="2" xfId="0" applyBorder="1" applyAlignment="1" applyProtection="1">
      <alignment horizontal="left" vertical="center"/>
      <protection locked="0"/>
    </xf>
    <xf numFmtId="0" fontId="0" fillId="0" borderId="2" xfId="0" applyBorder="1" applyAlignment="1" applyProtection="1">
      <alignment horizontal="center" vertical="center"/>
      <protection locked="0"/>
    </xf>
    <xf numFmtId="166" fontId="0" fillId="0" borderId="2" xfId="0" applyNumberFormat="1" applyBorder="1" applyAlignment="1" applyProtection="1">
      <alignment horizontal="left" vertical="center"/>
      <protection locked="0"/>
    </xf>
    <xf numFmtId="165" fontId="0" fillId="0" borderId="2" xfId="0" applyNumberFormat="1" applyBorder="1" applyAlignment="1" applyProtection="1">
      <alignment horizontal="center" vertical="center"/>
      <protection locked="0"/>
    </xf>
    <xf numFmtId="0" fontId="0" fillId="0" borderId="0" xfId="0" applyAlignment="1">
      <alignment horizontal="right" vertical="center"/>
    </xf>
    <xf numFmtId="164" fontId="5" fillId="0" borderId="12" xfId="0" quotePrefix="1" applyNumberFormat="1" applyFont="1" applyBorder="1" applyAlignment="1">
      <alignment horizontal="center" vertical="center"/>
    </xf>
    <xf numFmtId="164" fontId="5" fillId="0" borderId="11" xfId="0" quotePrefix="1" applyNumberFormat="1" applyFont="1" applyBorder="1" applyAlignment="1">
      <alignment horizontal="center" vertical="center"/>
    </xf>
    <xf numFmtId="164" fontId="5" fillId="0" borderId="13" xfId="0" quotePrefix="1" applyNumberFormat="1" applyFont="1" applyBorder="1" applyAlignment="1">
      <alignment horizontal="center" vertical="center"/>
    </xf>
    <xf numFmtId="0" fontId="0" fillId="0" borderId="12" xfId="0" applyBorder="1" applyAlignment="1">
      <alignment horizontal="right" vertical="center"/>
    </xf>
    <xf numFmtId="0" fontId="0" fillId="0" borderId="11" xfId="0" applyBorder="1" applyAlignment="1">
      <alignment horizontal="right" vertical="center"/>
    </xf>
    <xf numFmtId="0" fontId="0" fillId="0" borderId="13" xfId="0" applyBorder="1" applyAlignment="1">
      <alignment horizontal="right" vertical="center"/>
    </xf>
    <xf numFmtId="0" fontId="9" fillId="0" borderId="12" xfId="0" applyFont="1" applyBorder="1" applyAlignment="1">
      <alignment horizontal="right" vertical="center"/>
    </xf>
    <xf numFmtId="0" fontId="9" fillId="0" borderId="11" xfId="0" applyFont="1" applyBorder="1" applyAlignment="1">
      <alignment horizontal="right" vertical="center"/>
    </xf>
    <xf numFmtId="0" fontId="9" fillId="0" borderId="13" xfId="0" applyFont="1" applyBorder="1" applyAlignment="1">
      <alignment horizontal="right" vertical="center"/>
    </xf>
    <xf numFmtId="0" fontId="0" fillId="0" borderId="0" xfId="0" applyAlignment="1">
      <alignment horizontal="center" vertical="center"/>
    </xf>
    <xf numFmtId="164" fontId="0" fillId="0" borderId="12" xfId="0" applyNumberFormat="1" applyBorder="1" applyAlignment="1">
      <alignment horizontal="center" vertical="center"/>
    </xf>
    <xf numFmtId="164" fontId="0" fillId="0" borderId="11" xfId="0" applyNumberFormat="1" applyBorder="1" applyAlignment="1">
      <alignment horizontal="center" vertical="center"/>
    </xf>
    <xf numFmtId="164" fontId="0" fillId="0" borderId="13" xfId="0" applyNumberFormat="1" applyBorder="1" applyAlignment="1">
      <alignment horizontal="center" vertical="center"/>
    </xf>
    <xf numFmtId="164" fontId="0" fillId="0" borderId="12" xfId="0" quotePrefix="1" applyNumberFormat="1" applyBorder="1" applyAlignment="1">
      <alignment horizontal="center" vertical="center"/>
    </xf>
    <xf numFmtId="164" fontId="0" fillId="0" borderId="11" xfId="0" quotePrefix="1" applyNumberFormat="1" applyBorder="1" applyAlignment="1">
      <alignment horizontal="center" vertical="center"/>
    </xf>
    <xf numFmtId="164" fontId="0" fillId="0" borderId="13" xfId="0" quotePrefix="1" applyNumberFormat="1" applyBorder="1" applyAlignment="1">
      <alignment horizontal="center" vertical="center"/>
    </xf>
    <xf numFmtId="0" fontId="16" fillId="0" borderId="0" xfId="0" applyFont="1" applyAlignment="1">
      <alignment horizontal="center" vertical="center"/>
    </xf>
    <xf numFmtId="167" fontId="0" fillId="0" borderId="12" xfId="0" applyNumberFormat="1" applyBorder="1" applyAlignment="1" applyProtection="1">
      <alignment horizontal="center" vertical="center"/>
      <protection locked="0"/>
    </xf>
    <xf numFmtId="167" fontId="0" fillId="0" borderId="11" xfId="0" applyNumberFormat="1" applyBorder="1" applyAlignment="1" applyProtection="1">
      <alignment horizontal="center" vertical="center"/>
      <protection locked="0"/>
    </xf>
    <xf numFmtId="167" fontId="0" fillId="0" borderId="13" xfId="0" applyNumberFormat="1" applyBorder="1" applyAlignment="1" applyProtection="1">
      <alignment horizontal="center" vertical="center"/>
      <protection locked="0"/>
    </xf>
    <xf numFmtId="0" fontId="0" fillId="0" borderId="3" xfId="0" applyBorder="1" applyAlignment="1">
      <alignment horizontal="center" vertical="center" wrapText="1"/>
    </xf>
    <xf numFmtId="0" fontId="23" fillId="0" borderId="5" xfId="0" applyFont="1" applyBorder="1" applyAlignment="1">
      <alignment horizontal="center" vertical="center"/>
    </xf>
    <xf numFmtId="0" fontId="20" fillId="0" borderId="2" xfId="0" applyFont="1" applyBorder="1" applyAlignment="1">
      <alignment horizontal="left" vertical="center" wrapText="1" indent="1"/>
    </xf>
    <xf numFmtId="0" fontId="20" fillId="0" borderId="2" xfId="0" applyFont="1" applyBorder="1" applyAlignment="1">
      <alignment horizontal="left" vertical="center" indent="1"/>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0" fillId="0" borderId="3" xfId="0" applyBorder="1" applyAlignment="1" applyProtection="1">
      <alignment horizontal="center"/>
      <protection locked="0"/>
    </xf>
    <xf numFmtId="0" fontId="0" fillId="0" borderId="3" xfId="0" quotePrefix="1" applyBorder="1" applyAlignment="1">
      <alignment horizontal="center"/>
    </xf>
    <xf numFmtId="0" fontId="0" fillId="0" borderId="3" xfId="0" applyBorder="1"/>
    <xf numFmtId="0" fontId="0" fillId="0" borderId="3" xfId="0" applyBorder="1" applyAlignment="1">
      <alignment horizontal="center"/>
    </xf>
    <xf numFmtId="164" fontId="0" fillId="0" borderId="3" xfId="0" quotePrefix="1" applyNumberFormat="1" applyBorder="1" applyAlignment="1">
      <alignment horizontal="center"/>
    </xf>
    <xf numFmtId="0" fontId="21" fillId="0" borderId="0" xfId="0" applyFont="1" applyAlignment="1">
      <alignment horizontal="center"/>
    </xf>
  </cellXfs>
  <cellStyles count="3">
    <cellStyle name="Normal" xfId="0" builtinId="0"/>
    <cellStyle name="Normal 2" xfId="1" xr:uid="{00000000-0005-0000-0000-000001000000}"/>
    <cellStyle name="Normal 3" xfId="2" xr:uid="{00000000-0005-0000-0000-000002000000}"/>
  </cellStyles>
  <dxfs count="1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J$8"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95250</xdr:rowOff>
    </xdr:from>
    <xdr:to>
      <xdr:col>7</xdr:col>
      <xdr:colOff>19050</xdr:colOff>
      <xdr:row>4</xdr:row>
      <xdr:rowOff>19050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95250"/>
          <a:ext cx="685800" cy="685800"/>
        </a:xfrm>
        <a:prstGeom prst="rect">
          <a:avLst/>
        </a:prstGeom>
      </xdr:spPr>
    </xdr:pic>
    <xdr:clientData/>
  </xdr:twoCellAnchor>
  <xdr:twoCellAnchor editAs="oneCell">
    <xdr:from>
      <xdr:col>0</xdr:col>
      <xdr:colOff>105099</xdr:colOff>
      <xdr:row>88</xdr:row>
      <xdr:rowOff>18258</xdr:rowOff>
    </xdr:from>
    <xdr:to>
      <xdr:col>7</xdr:col>
      <xdr:colOff>29093</xdr:colOff>
      <xdr:row>88</xdr:row>
      <xdr:rowOff>484602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834" t="18278" r="10672" b="17748"/>
        <a:stretch/>
      </xdr:blipFill>
      <xdr:spPr>
        <a:xfrm>
          <a:off x="105099" y="17887158"/>
          <a:ext cx="724094" cy="46634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40</xdr:col>
          <xdr:colOff>83820</xdr:colOff>
          <xdr:row>5</xdr:row>
          <xdr:rowOff>45720</xdr:rowOff>
        </xdr:from>
        <xdr:to>
          <xdr:col>54</xdr:col>
          <xdr:colOff>22860</xdr:colOff>
          <xdr:row>7</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Same as Ship to</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89"/>
  <sheetViews>
    <sheetView showGridLines="0" tabSelected="1" zoomScaleNormal="100" zoomScaleSheetLayoutView="100" workbookViewId="0">
      <pane xSplit="1" ySplit="6" topLeftCell="B12" activePane="bottomRight" state="frozen"/>
      <selection pane="topRight" activeCell="B1" sqref="B1"/>
      <selection pane="bottomLeft" activeCell="A7" sqref="A7"/>
      <selection pane="bottomRight" activeCell="BW17" sqref="BW17"/>
    </sheetView>
  </sheetViews>
  <sheetFormatPr defaultColWidth="1.6640625" defaultRowHeight="14.4" x14ac:dyDescent="0.3"/>
  <cols>
    <col min="1" max="9" width="1.6640625" style="1"/>
    <col min="10" max="10" width="3" style="1" customWidth="1"/>
    <col min="11" max="48" width="1.6640625" style="1"/>
    <col min="49" max="49" width="2.44140625" style="1" customWidth="1"/>
    <col min="50" max="51" width="1.6640625" style="1"/>
    <col min="52" max="58" width="1.6640625" style="7"/>
    <col min="59" max="59" width="1.6640625" style="1"/>
    <col min="60" max="60" width="3.6640625" style="1" customWidth="1"/>
    <col min="61" max="61" width="1.6640625" style="1"/>
    <col min="62" max="63" width="1.109375" style="1" customWidth="1"/>
    <col min="64" max="64" width="1" style="1" customWidth="1"/>
    <col min="65" max="16384" width="1.6640625" style="1"/>
  </cols>
  <sheetData>
    <row r="1" spans="2:62" x14ac:dyDescent="0.3">
      <c r="O1" s="63" t="s">
        <v>117</v>
      </c>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row>
    <row r="2" spans="2:62" ht="15" customHeight="1" x14ac:dyDescent="0.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row>
    <row r="3" spans="2:62" ht="15" customHeight="1" x14ac:dyDescent="0.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c r="AV3" s="63"/>
      <c r="AW3" s="63"/>
      <c r="AX3" s="63"/>
      <c r="AY3" s="63"/>
      <c r="AZ3" s="63"/>
      <c r="BA3" s="63"/>
      <c r="BB3" s="63"/>
      <c r="BC3" s="63"/>
      <c r="BD3" s="63"/>
      <c r="BE3" s="63"/>
      <c r="BF3" s="63"/>
      <c r="BG3" s="63"/>
    </row>
    <row r="4" spans="2:62" x14ac:dyDescent="0.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c r="AV4" s="63"/>
      <c r="AW4" s="63"/>
      <c r="AX4" s="63"/>
      <c r="AY4" s="63"/>
      <c r="AZ4" s="63"/>
      <c r="BA4" s="63"/>
      <c r="BB4" s="63"/>
      <c r="BC4" s="63"/>
      <c r="BD4" s="63"/>
      <c r="BE4" s="63"/>
      <c r="BF4" s="63"/>
      <c r="BG4" s="63"/>
    </row>
    <row r="5" spans="2:62" ht="6" customHeight="1" x14ac:dyDescent="0.3">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8"/>
      <c r="BA5" s="8"/>
      <c r="BB5" s="8"/>
      <c r="BC5" s="8"/>
      <c r="BD5" s="8"/>
      <c r="BE5" s="8"/>
      <c r="BF5" s="8"/>
    </row>
    <row r="6" spans="2:62" ht="6" customHeight="1" x14ac:dyDescent="0.3"/>
    <row r="7" spans="2:62" ht="15.6" x14ac:dyDescent="0.3">
      <c r="B7" s="75" t="s">
        <v>9</v>
      </c>
      <c r="C7" s="75"/>
      <c r="D7" s="75"/>
      <c r="E7" s="75"/>
      <c r="F7" s="75"/>
      <c r="G7" s="75"/>
      <c r="H7" s="75"/>
      <c r="I7" s="75"/>
      <c r="J7" s="75"/>
      <c r="K7" s="75"/>
      <c r="L7" s="75"/>
      <c r="AE7" s="77" t="s">
        <v>10</v>
      </c>
      <c r="AF7" s="77"/>
      <c r="AG7" s="77"/>
      <c r="AH7" s="77"/>
      <c r="AI7" s="77"/>
      <c r="AJ7" s="77"/>
      <c r="AK7" s="77"/>
      <c r="AL7" s="77"/>
      <c r="AM7" s="77"/>
      <c r="AN7" s="77"/>
      <c r="AO7" s="77"/>
      <c r="AZ7" s="11"/>
      <c r="BA7" s="1"/>
      <c r="BB7" s="1"/>
      <c r="BC7" s="1"/>
      <c r="BD7" s="1"/>
      <c r="BE7" s="1"/>
      <c r="BF7" s="1"/>
      <c r="BG7"/>
    </row>
    <row r="8" spans="2:62" x14ac:dyDescent="0.3">
      <c r="B8" s="76" t="s">
        <v>0</v>
      </c>
      <c r="C8" s="76"/>
      <c r="D8" s="76"/>
      <c r="E8" s="76"/>
      <c r="F8" s="76"/>
      <c r="G8" s="76"/>
      <c r="H8" s="76"/>
      <c r="I8" s="76"/>
      <c r="J8" s="76"/>
      <c r="K8" s="76"/>
      <c r="L8" s="76"/>
      <c r="M8" s="78"/>
      <c r="N8" s="78"/>
      <c r="O8" s="78"/>
      <c r="P8" s="78"/>
      <c r="Q8" s="78"/>
      <c r="R8" s="78"/>
      <c r="S8" s="78"/>
      <c r="T8" s="78"/>
      <c r="U8" s="78"/>
      <c r="V8" s="78"/>
      <c r="W8" s="78"/>
      <c r="X8" s="78"/>
      <c r="Y8" s="78"/>
      <c r="Z8" s="78"/>
      <c r="AA8" s="78"/>
      <c r="AB8" s="78"/>
      <c r="AC8" s="78"/>
      <c r="AE8" s="76" t="s">
        <v>0</v>
      </c>
      <c r="AF8" s="76"/>
      <c r="AG8" s="76"/>
      <c r="AH8" s="76"/>
      <c r="AI8" s="76"/>
      <c r="AJ8" s="76"/>
      <c r="AK8" s="76"/>
      <c r="AL8" s="76"/>
      <c r="AM8" s="76"/>
      <c r="AN8" s="76"/>
      <c r="AO8" s="76"/>
      <c r="AP8" s="66" t="str">
        <f>IF(BJ8=FALSE,"",M8)</f>
        <v/>
      </c>
      <c r="AQ8" s="66"/>
      <c r="AR8" s="66"/>
      <c r="AS8" s="66"/>
      <c r="AT8" s="66"/>
      <c r="AU8" s="66"/>
      <c r="AV8" s="66"/>
      <c r="AW8" s="66"/>
      <c r="AX8" s="66"/>
      <c r="AY8" s="66"/>
      <c r="AZ8" s="66"/>
      <c r="BA8" s="66"/>
      <c r="BB8" s="66"/>
      <c r="BC8" s="66"/>
      <c r="BD8" s="66"/>
      <c r="BE8" s="66"/>
      <c r="BF8" s="66"/>
      <c r="BJ8" s="12" t="b">
        <v>0</v>
      </c>
    </row>
    <row r="9" spans="2:62" x14ac:dyDescent="0.3">
      <c r="B9" s="76" t="s">
        <v>1</v>
      </c>
      <c r="C9" s="76"/>
      <c r="D9" s="76"/>
      <c r="E9" s="76"/>
      <c r="F9" s="76"/>
      <c r="G9" s="76"/>
      <c r="H9" s="76"/>
      <c r="I9" s="76"/>
      <c r="J9" s="76"/>
      <c r="K9" s="76"/>
      <c r="L9" s="76"/>
      <c r="M9" s="78"/>
      <c r="N9" s="78"/>
      <c r="O9" s="78"/>
      <c r="P9" s="78"/>
      <c r="Q9" s="78"/>
      <c r="R9" s="78"/>
      <c r="S9" s="78"/>
      <c r="T9" s="78"/>
      <c r="U9" s="78"/>
      <c r="V9" s="78"/>
      <c r="W9" s="78"/>
      <c r="X9" s="78"/>
      <c r="Y9" s="78"/>
      <c r="Z9" s="78"/>
      <c r="AA9" s="78"/>
      <c r="AB9" s="78"/>
      <c r="AC9" s="78"/>
      <c r="AE9" s="76" t="s">
        <v>1</v>
      </c>
      <c r="AF9" s="76"/>
      <c r="AG9" s="76"/>
      <c r="AH9" s="76"/>
      <c r="AI9" s="76"/>
      <c r="AJ9" s="76"/>
      <c r="AK9" s="76"/>
      <c r="AL9" s="76"/>
      <c r="AM9" s="76"/>
      <c r="AN9" s="76"/>
      <c r="AO9" s="76"/>
      <c r="AP9" s="66" t="str">
        <f>IF(BJ8=FALSE,"",M9)</f>
        <v/>
      </c>
      <c r="AQ9" s="66"/>
      <c r="AR9" s="66"/>
      <c r="AS9" s="66"/>
      <c r="AT9" s="66"/>
      <c r="AU9" s="66"/>
      <c r="AV9" s="66"/>
      <c r="AW9" s="66"/>
      <c r="AX9" s="66"/>
      <c r="AY9" s="66"/>
      <c r="AZ9" s="66"/>
      <c r="BA9" s="66"/>
      <c r="BB9" s="66"/>
      <c r="BC9" s="66"/>
      <c r="BD9" s="66"/>
      <c r="BE9" s="66"/>
      <c r="BF9" s="66"/>
    </row>
    <row r="10" spans="2:62" x14ac:dyDescent="0.3">
      <c r="B10" s="76" t="s">
        <v>8</v>
      </c>
      <c r="C10" s="76"/>
      <c r="D10" s="76"/>
      <c r="E10" s="76"/>
      <c r="F10" s="76"/>
      <c r="G10" s="76"/>
      <c r="H10" s="76"/>
      <c r="I10" s="76"/>
      <c r="J10" s="76"/>
      <c r="K10" s="76"/>
      <c r="L10" s="76"/>
      <c r="M10" s="78"/>
      <c r="N10" s="78"/>
      <c r="O10" s="78"/>
      <c r="P10" s="78"/>
      <c r="Q10" s="78"/>
      <c r="R10" s="78"/>
      <c r="S10" s="78"/>
      <c r="T10" s="78"/>
      <c r="U10" s="78"/>
      <c r="V10" s="78"/>
      <c r="W10" s="78"/>
      <c r="X10" s="78"/>
      <c r="Y10" s="78"/>
      <c r="Z10" s="78"/>
      <c r="AA10" s="78"/>
      <c r="AB10" s="78"/>
      <c r="AC10" s="78"/>
      <c r="AE10" s="76" t="s">
        <v>79</v>
      </c>
      <c r="AF10" s="76"/>
      <c r="AG10" s="76"/>
      <c r="AH10" s="76"/>
      <c r="AI10" s="76"/>
      <c r="AJ10" s="76"/>
      <c r="AK10" s="76"/>
      <c r="AL10" s="76"/>
      <c r="AM10" s="76"/>
      <c r="AN10" s="76"/>
      <c r="AO10" s="76"/>
      <c r="AP10" s="66" t="str">
        <f>IF(BJ8=FALSE,"",M10)</f>
        <v/>
      </c>
      <c r="AQ10" s="66"/>
      <c r="AR10" s="66"/>
      <c r="AS10" s="66"/>
      <c r="AT10" s="66"/>
      <c r="AU10" s="66"/>
      <c r="AV10" s="66"/>
      <c r="AW10" s="66"/>
      <c r="AX10" s="66"/>
      <c r="AY10" s="66"/>
      <c r="AZ10" s="66"/>
      <c r="BA10" s="66"/>
      <c r="BB10" s="66"/>
      <c r="BC10" s="66"/>
      <c r="BD10" s="66"/>
      <c r="BE10" s="66"/>
      <c r="BF10" s="66"/>
    </row>
    <row r="11" spans="2:62" x14ac:dyDescent="0.3">
      <c r="B11" s="76" t="s">
        <v>4</v>
      </c>
      <c r="C11" s="76"/>
      <c r="D11" s="76"/>
      <c r="E11" s="76"/>
      <c r="F11" s="76"/>
      <c r="G11" s="76"/>
      <c r="H11" s="76"/>
      <c r="I11" s="76"/>
      <c r="J11" s="76"/>
      <c r="K11" s="76"/>
      <c r="L11" s="76"/>
      <c r="M11" s="78"/>
      <c r="N11" s="78"/>
      <c r="O11" s="78"/>
      <c r="P11" s="78"/>
      <c r="Q11" s="78"/>
      <c r="R11" s="78"/>
      <c r="S11" s="78"/>
      <c r="T11" s="78"/>
      <c r="U11" s="78"/>
      <c r="V11" s="78"/>
      <c r="W11" s="78"/>
      <c r="X11" s="78"/>
      <c r="Y11" s="78"/>
      <c r="Z11" s="78"/>
      <c r="AA11" s="78"/>
      <c r="AB11" s="78"/>
      <c r="AC11" s="78"/>
      <c r="AE11" s="76" t="s">
        <v>4</v>
      </c>
      <c r="AF11" s="76"/>
      <c r="AG11" s="76"/>
      <c r="AH11" s="76"/>
      <c r="AI11" s="76"/>
      <c r="AJ11" s="76"/>
      <c r="AK11" s="76"/>
      <c r="AL11" s="76"/>
      <c r="AM11" s="76"/>
      <c r="AN11" s="76"/>
      <c r="AO11" s="76"/>
      <c r="AP11" s="66" t="str">
        <f>IF(BJ8=FALSE,"",M11)</f>
        <v/>
      </c>
      <c r="AQ11" s="66"/>
      <c r="AR11" s="66"/>
      <c r="AS11" s="66"/>
      <c r="AT11" s="66"/>
      <c r="AU11" s="66"/>
      <c r="AV11" s="66"/>
      <c r="AW11" s="66"/>
      <c r="AX11" s="66"/>
      <c r="AY11" s="66"/>
      <c r="AZ11" s="66"/>
      <c r="BA11" s="66"/>
      <c r="BB11" s="66"/>
      <c r="BC11" s="66"/>
      <c r="BD11" s="66"/>
      <c r="BE11" s="66"/>
      <c r="BF11" s="66"/>
    </row>
    <row r="12" spans="2:62" x14ac:dyDescent="0.3">
      <c r="B12" s="76" t="s">
        <v>5</v>
      </c>
      <c r="C12" s="76"/>
      <c r="D12" s="76"/>
      <c r="E12" s="76"/>
      <c r="F12" s="76"/>
      <c r="G12" s="76"/>
      <c r="H12" s="76"/>
      <c r="I12" s="76"/>
      <c r="J12" s="76"/>
      <c r="K12" s="76"/>
      <c r="L12" s="76"/>
      <c r="M12" s="79"/>
      <c r="N12" s="79"/>
      <c r="O12" s="79"/>
      <c r="P12" s="79"/>
      <c r="Q12" s="82" t="s">
        <v>6</v>
      </c>
      <c r="R12" s="82"/>
      <c r="S12" s="82"/>
      <c r="T12" s="82"/>
      <c r="U12" s="82"/>
      <c r="V12" s="82"/>
      <c r="W12" s="81"/>
      <c r="X12" s="81"/>
      <c r="Y12" s="81"/>
      <c r="Z12" s="81"/>
      <c r="AA12" s="81"/>
      <c r="AB12" s="81"/>
      <c r="AC12" s="81"/>
      <c r="AE12" s="76" t="s">
        <v>5</v>
      </c>
      <c r="AF12" s="76"/>
      <c r="AG12" s="76"/>
      <c r="AH12" s="76"/>
      <c r="AI12" s="76"/>
      <c r="AJ12" s="76"/>
      <c r="AK12" s="76"/>
      <c r="AL12" s="76"/>
      <c r="AM12" s="76"/>
      <c r="AN12" s="76"/>
      <c r="AO12" s="76"/>
      <c r="AP12" s="70" t="str">
        <f>IF(BJ8=FALSE,"",M12)</f>
        <v/>
      </c>
      <c r="AQ12" s="70"/>
      <c r="AR12" s="70"/>
      <c r="AS12" s="70"/>
      <c r="AT12" s="68" t="s">
        <v>6</v>
      </c>
      <c r="AU12" s="68"/>
      <c r="AV12" s="68"/>
      <c r="AW12" s="68"/>
      <c r="AX12" s="68"/>
      <c r="AY12" s="68"/>
      <c r="AZ12" s="69" t="str">
        <f>IF(BJ8=FALSE,"",W12)</f>
        <v/>
      </c>
      <c r="BA12" s="69"/>
      <c r="BB12" s="69"/>
      <c r="BC12" s="69"/>
      <c r="BD12" s="69"/>
      <c r="BE12" s="69"/>
      <c r="BF12" s="69"/>
    </row>
    <row r="13" spans="2:62" x14ac:dyDescent="0.3">
      <c r="B13" s="76" t="s">
        <v>2</v>
      </c>
      <c r="C13" s="76"/>
      <c r="D13" s="76"/>
      <c r="E13" s="76"/>
      <c r="F13" s="76"/>
      <c r="G13" s="76"/>
      <c r="H13" s="76"/>
      <c r="I13" s="76"/>
      <c r="J13" s="76"/>
      <c r="K13" s="76"/>
      <c r="L13" s="76"/>
      <c r="M13" s="80"/>
      <c r="N13" s="80"/>
      <c r="O13" s="80"/>
      <c r="P13" s="80"/>
      <c r="Q13" s="80"/>
      <c r="R13" s="80"/>
      <c r="S13" s="80"/>
      <c r="T13" s="80"/>
      <c r="U13" s="80"/>
      <c r="V13" s="80"/>
      <c r="W13" s="80"/>
      <c r="X13" s="80"/>
      <c r="Y13" s="80"/>
      <c r="Z13" s="80"/>
      <c r="AA13" s="80"/>
      <c r="AB13" s="80"/>
      <c r="AC13" s="80"/>
      <c r="AE13" s="76" t="s">
        <v>2</v>
      </c>
      <c r="AF13" s="76"/>
      <c r="AG13" s="76"/>
      <c r="AH13" s="76"/>
      <c r="AI13" s="76"/>
      <c r="AJ13" s="76"/>
      <c r="AK13" s="76"/>
      <c r="AL13" s="76"/>
      <c r="AM13" s="76"/>
      <c r="AN13" s="76"/>
      <c r="AO13" s="76"/>
      <c r="AP13" s="67" t="str">
        <f>IF(BJ8=FALSE,"",M13)</f>
        <v/>
      </c>
      <c r="AQ13" s="67"/>
      <c r="AR13" s="67"/>
      <c r="AS13" s="67"/>
      <c r="AT13" s="67"/>
      <c r="AU13" s="67"/>
      <c r="AV13" s="67"/>
      <c r="AW13" s="67"/>
      <c r="AX13" s="67"/>
      <c r="AY13" s="67"/>
      <c r="AZ13" s="67"/>
      <c r="BA13" s="67"/>
      <c r="BB13" s="67"/>
      <c r="BC13" s="67"/>
      <c r="BD13" s="67"/>
      <c r="BE13" s="67"/>
      <c r="BF13" s="67"/>
    </row>
    <row r="14" spans="2:62" x14ac:dyDescent="0.3">
      <c r="B14" s="76" t="s">
        <v>7</v>
      </c>
      <c r="C14" s="76"/>
      <c r="D14" s="76"/>
      <c r="E14" s="76"/>
      <c r="F14" s="76"/>
      <c r="G14" s="76"/>
      <c r="H14" s="76"/>
      <c r="I14" s="76"/>
      <c r="J14" s="76"/>
      <c r="K14" s="76"/>
      <c r="L14" s="76"/>
      <c r="M14" s="78"/>
      <c r="N14" s="78"/>
      <c r="O14" s="78"/>
      <c r="P14" s="78"/>
      <c r="Q14" s="78"/>
      <c r="R14" s="78"/>
      <c r="S14" s="78"/>
      <c r="T14" s="78"/>
      <c r="U14" s="78"/>
      <c r="V14" s="78"/>
      <c r="W14" s="78"/>
      <c r="X14" s="78"/>
      <c r="Y14" s="78"/>
      <c r="Z14" s="78"/>
      <c r="AA14" s="78"/>
      <c r="AB14" s="78"/>
      <c r="AC14" s="78"/>
      <c r="AE14" s="76" t="s">
        <v>3</v>
      </c>
      <c r="AF14" s="76"/>
      <c r="AG14" s="76"/>
      <c r="AH14" s="76"/>
      <c r="AI14" s="76"/>
      <c r="AJ14" s="76"/>
      <c r="AK14" s="76"/>
      <c r="AL14" s="76"/>
      <c r="AM14" s="76"/>
      <c r="AN14" s="76"/>
      <c r="AO14" s="76"/>
      <c r="AP14" s="66" t="str">
        <f>IF(BJ8=FALSE,"",M14)</f>
        <v/>
      </c>
      <c r="AQ14" s="66"/>
      <c r="AR14" s="66"/>
      <c r="AS14" s="66"/>
      <c r="AT14" s="66"/>
      <c r="AU14" s="66"/>
      <c r="AV14" s="66"/>
      <c r="AW14" s="66"/>
      <c r="AX14" s="66"/>
      <c r="AY14" s="66"/>
      <c r="AZ14" s="66"/>
      <c r="BA14" s="66"/>
      <c r="BB14" s="66"/>
      <c r="BC14" s="66"/>
      <c r="BD14" s="66"/>
      <c r="BE14" s="66"/>
      <c r="BF14" s="66"/>
    </row>
    <row r="15" spans="2:62" ht="6" customHeight="1" x14ac:dyDescent="0.3">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8"/>
      <c r="BA15" s="8"/>
      <c r="BB15" s="8"/>
      <c r="BC15" s="8"/>
      <c r="BD15" s="8"/>
      <c r="BE15" s="8"/>
      <c r="BF15" s="8"/>
    </row>
    <row r="16" spans="2:62" ht="6" customHeight="1" x14ac:dyDescent="0.3"/>
    <row r="17" spans="1:58" x14ac:dyDescent="0.3">
      <c r="B17" s="92" t="s">
        <v>20</v>
      </c>
      <c r="C17" s="92"/>
      <c r="D17" s="92"/>
      <c r="E17" s="92"/>
      <c r="F17" s="72"/>
      <c r="G17" s="73"/>
      <c r="H17" s="73"/>
      <c r="I17" s="73"/>
      <c r="J17" s="73"/>
      <c r="K17" s="73"/>
      <c r="L17" s="73"/>
      <c r="M17" s="73"/>
      <c r="N17" s="73"/>
      <c r="O17" s="73"/>
      <c r="P17" s="73"/>
      <c r="Q17" s="73"/>
      <c r="R17" s="74"/>
      <c r="T17" s="92" t="s">
        <v>18</v>
      </c>
      <c r="U17" s="92"/>
      <c r="V17" s="92"/>
      <c r="W17" s="92"/>
      <c r="X17" s="92"/>
      <c r="Y17" s="72"/>
      <c r="Z17" s="73"/>
      <c r="AA17" s="73"/>
      <c r="AB17" s="73"/>
      <c r="AC17" s="73"/>
      <c r="AD17" s="73"/>
      <c r="AE17" s="73"/>
      <c r="AF17" s="73"/>
      <c r="AG17" s="73"/>
      <c r="AH17" s="73"/>
      <c r="AI17" s="73"/>
      <c r="AJ17" s="73"/>
      <c r="AK17" s="74"/>
      <c r="AM17" s="92" t="s">
        <v>19</v>
      </c>
      <c r="AN17" s="92"/>
      <c r="AO17" s="92"/>
      <c r="AP17" s="92"/>
      <c r="AQ17" s="92"/>
      <c r="AR17" s="92"/>
      <c r="AS17" s="92"/>
      <c r="AT17" s="100"/>
      <c r="AU17" s="101"/>
      <c r="AV17" s="101"/>
      <c r="AW17" s="101"/>
      <c r="AX17" s="101"/>
      <c r="AY17" s="101"/>
      <c r="AZ17" s="101"/>
      <c r="BA17" s="101"/>
      <c r="BB17" s="101"/>
      <c r="BC17" s="101"/>
      <c r="BD17" s="101"/>
      <c r="BE17" s="101"/>
      <c r="BF17" s="102"/>
    </row>
    <row r="18" spans="1:58" ht="6" customHeight="1" x14ac:dyDescent="0.3">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8"/>
      <c r="BA18" s="8"/>
      <c r="BB18" s="8"/>
      <c r="BC18" s="8"/>
      <c r="BD18" s="8"/>
      <c r="BE18" s="8"/>
      <c r="BF18" s="8"/>
    </row>
    <row r="19" spans="1:58" ht="12.75" customHeight="1" x14ac:dyDescent="0.3">
      <c r="B19" s="18" t="s">
        <v>112</v>
      </c>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row>
    <row r="20" spans="1:58" ht="12.75" customHeight="1" x14ac:dyDescent="0.3">
      <c r="B20" s="99" t="s">
        <v>82</v>
      </c>
      <c r="C20" s="99"/>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row>
    <row r="21" spans="1:58" ht="12.75" customHeight="1" x14ac:dyDescent="0.3">
      <c r="B21" s="16" t="s">
        <v>80</v>
      </c>
      <c r="C21" s="16"/>
      <c r="D21" s="16"/>
      <c r="E21" s="16"/>
      <c r="F21" s="16" t="s">
        <v>15</v>
      </c>
      <c r="G21" s="16"/>
      <c r="H21" s="16"/>
      <c r="I21" s="16"/>
      <c r="J21" s="16"/>
      <c r="K21" s="16"/>
      <c r="L21" s="16" t="s">
        <v>13</v>
      </c>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t="s">
        <v>81</v>
      </c>
      <c r="AQ21" s="16"/>
      <c r="AR21" s="16"/>
      <c r="AS21" s="16"/>
      <c r="AT21" s="16"/>
      <c r="AU21" s="16" t="s">
        <v>14</v>
      </c>
      <c r="AV21" s="16"/>
      <c r="AW21" s="16"/>
      <c r="AX21" s="16"/>
      <c r="AY21" s="16"/>
      <c r="AZ21" s="17" t="s">
        <v>16</v>
      </c>
      <c r="BA21" s="17"/>
      <c r="BB21" s="17"/>
      <c r="BC21" s="17"/>
      <c r="BD21" s="17"/>
      <c r="BE21" s="17"/>
      <c r="BF21" s="17"/>
    </row>
    <row r="22" spans="1:58" ht="12.75" customHeight="1" x14ac:dyDescent="0.3">
      <c r="B22" s="34"/>
      <c r="C22" s="34"/>
      <c r="D22" s="34"/>
      <c r="E22" s="34"/>
      <c r="F22" s="36" t="s">
        <v>83</v>
      </c>
      <c r="G22" s="22"/>
      <c r="H22" s="22"/>
      <c r="I22" s="22"/>
      <c r="J22" s="22"/>
      <c r="K22" s="22"/>
      <c r="L22" s="23" t="s">
        <v>111</v>
      </c>
      <c r="M22" s="23"/>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103" t="s">
        <v>84</v>
      </c>
      <c r="AQ22" s="103"/>
      <c r="AR22" s="103"/>
      <c r="AS22" s="103"/>
      <c r="AT22" s="103"/>
      <c r="AU22" s="93">
        <v>2.8</v>
      </c>
      <c r="AV22" s="94"/>
      <c r="AW22" s="94"/>
      <c r="AX22" s="94"/>
      <c r="AY22" s="95"/>
      <c r="AZ22" s="96">
        <f>AU22*B22</f>
        <v>0</v>
      </c>
      <c r="BA22" s="97"/>
      <c r="BB22" s="97"/>
      <c r="BC22" s="97"/>
      <c r="BD22" s="97"/>
      <c r="BE22" s="97"/>
      <c r="BF22" s="98"/>
    </row>
    <row r="23" spans="1:58" ht="15.6" hidden="1" x14ac:dyDescent="0.3">
      <c r="B23" s="104" t="s">
        <v>93</v>
      </c>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row>
    <row r="24" spans="1:58" ht="74.400000000000006" hidden="1" customHeight="1" x14ac:dyDescent="0.3">
      <c r="B24" s="105" t="s">
        <v>94</v>
      </c>
      <c r="C24" s="106"/>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06"/>
    </row>
    <row r="25" spans="1:58" s="6" customFormat="1" hidden="1" x14ac:dyDescent="0.3">
      <c r="B25" s="16" t="s">
        <v>95</v>
      </c>
      <c r="C25" s="16"/>
      <c r="D25" s="16"/>
      <c r="E25" s="16"/>
      <c r="F25" s="107" t="s">
        <v>15</v>
      </c>
      <c r="G25" s="108"/>
      <c r="H25" s="108"/>
      <c r="I25" s="108"/>
      <c r="J25" s="109"/>
      <c r="K25" s="107" t="s">
        <v>13</v>
      </c>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9"/>
      <c r="AM25" s="107" t="s">
        <v>81</v>
      </c>
      <c r="AN25" s="108"/>
      <c r="AO25" s="108"/>
      <c r="AP25" s="109"/>
      <c r="AQ25" s="16" t="s">
        <v>80</v>
      </c>
      <c r="AR25" s="16"/>
      <c r="AS25" s="16"/>
      <c r="AT25" s="16"/>
      <c r="AU25" s="16" t="s">
        <v>14</v>
      </c>
      <c r="AV25" s="16"/>
      <c r="AW25" s="16"/>
      <c r="AX25" s="16"/>
      <c r="AY25" s="16"/>
      <c r="AZ25" s="17" t="s">
        <v>16</v>
      </c>
      <c r="BA25" s="17"/>
      <c r="BB25" s="17"/>
      <c r="BC25" s="17"/>
      <c r="BD25" s="17"/>
      <c r="BE25" s="17"/>
      <c r="BF25" s="17"/>
    </row>
    <row r="26" spans="1:58" hidden="1" x14ac:dyDescent="0.3">
      <c r="B26" s="46" t="s">
        <v>96</v>
      </c>
      <c r="C26" s="47"/>
      <c r="D26" s="47"/>
      <c r="E26" s="47"/>
      <c r="F26" s="48" t="s">
        <v>97</v>
      </c>
      <c r="G26" s="49"/>
      <c r="H26" s="49"/>
      <c r="I26" s="49"/>
      <c r="J26" s="50"/>
      <c r="K26" s="51" t="s">
        <v>98</v>
      </c>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3"/>
      <c r="AM26" s="54" t="s">
        <v>17</v>
      </c>
      <c r="AN26" s="55"/>
      <c r="AO26" s="55"/>
      <c r="AP26" s="56"/>
      <c r="AQ26" s="57"/>
      <c r="AR26" s="57"/>
      <c r="AS26" s="57"/>
      <c r="AT26" s="57"/>
      <c r="AU26" s="58">
        <v>298.75</v>
      </c>
      <c r="AV26" s="58"/>
      <c r="AW26" s="58"/>
      <c r="AX26" s="58"/>
      <c r="AY26" s="58"/>
      <c r="AZ26" s="24">
        <f>AU26*AQ26</f>
        <v>0</v>
      </c>
      <c r="BA26" s="24"/>
      <c r="BB26" s="24"/>
      <c r="BC26" s="24"/>
      <c r="BD26" s="24"/>
      <c r="BE26" s="24"/>
      <c r="BF26" s="24"/>
    </row>
    <row r="27" spans="1:58" hidden="1" x14ac:dyDescent="0.3">
      <c r="B27" s="46" t="s">
        <v>96</v>
      </c>
      <c r="C27" s="47"/>
      <c r="D27" s="47"/>
      <c r="E27" s="47"/>
      <c r="F27" s="48" t="s">
        <v>99</v>
      </c>
      <c r="G27" s="49"/>
      <c r="H27" s="49"/>
      <c r="I27" s="49"/>
      <c r="J27" s="50"/>
      <c r="K27" s="51" t="s">
        <v>100</v>
      </c>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3"/>
      <c r="AM27" s="54" t="s">
        <v>17</v>
      </c>
      <c r="AN27" s="55"/>
      <c r="AO27" s="55"/>
      <c r="AP27" s="56"/>
      <c r="AQ27" s="57"/>
      <c r="AR27" s="57"/>
      <c r="AS27" s="57"/>
      <c r="AT27" s="57"/>
      <c r="AU27" s="58">
        <v>537.5</v>
      </c>
      <c r="AV27" s="58"/>
      <c r="AW27" s="58"/>
      <c r="AX27" s="58"/>
      <c r="AY27" s="58"/>
      <c r="AZ27" s="24">
        <f>AU27*AQ27</f>
        <v>0</v>
      </c>
      <c r="BA27" s="24"/>
      <c r="BB27" s="24"/>
      <c r="BC27" s="24"/>
      <c r="BD27" s="24"/>
      <c r="BE27" s="24"/>
      <c r="BF27" s="24"/>
    </row>
    <row r="28" spans="1:58" hidden="1" x14ac:dyDescent="0.3">
      <c r="B28" s="46" t="s">
        <v>96</v>
      </c>
      <c r="C28" s="47"/>
      <c r="D28" s="47"/>
      <c r="E28" s="47"/>
      <c r="F28" s="48" t="s">
        <v>101</v>
      </c>
      <c r="G28" s="49"/>
      <c r="H28" s="49"/>
      <c r="I28" s="49"/>
      <c r="J28" s="50"/>
      <c r="K28" s="51" t="s">
        <v>102</v>
      </c>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3"/>
      <c r="AM28" s="54" t="s">
        <v>17</v>
      </c>
      <c r="AN28" s="55"/>
      <c r="AO28" s="55"/>
      <c r="AP28" s="56"/>
      <c r="AQ28" s="57"/>
      <c r="AR28" s="57"/>
      <c r="AS28" s="57"/>
      <c r="AT28" s="57"/>
      <c r="AU28" s="58">
        <v>776</v>
      </c>
      <c r="AV28" s="58"/>
      <c r="AW28" s="58"/>
      <c r="AX28" s="58"/>
      <c r="AY28" s="58"/>
      <c r="AZ28" s="24">
        <f>AU28*AQ28</f>
        <v>0</v>
      </c>
      <c r="BA28" s="24"/>
      <c r="BB28" s="24"/>
      <c r="BC28" s="24"/>
      <c r="BD28" s="24"/>
      <c r="BE28" s="24"/>
      <c r="BF28" s="24"/>
    </row>
    <row r="29" spans="1:58" hidden="1" x14ac:dyDescent="0.3">
      <c r="B29" s="22" t="s">
        <v>96</v>
      </c>
      <c r="C29" s="19"/>
      <c r="D29" s="19"/>
      <c r="E29" s="19"/>
      <c r="F29" s="25" t="s">
        <v>103</v>
      </c>
      <c r="G29" s="26"/>
      <c r="H29" s="26"/>
      <c r="I29" s="26"/>
      <c r="J29" s="27"/>
      <c r="K29" s="28" t="s">
        <v>104</v>
      </c>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30"/>
      <c r="AM29" s="31" t="s">
        <v>17</v>
      </c>
      <c r="AN29" s="32"/>
      <c r="AO29" s="32"/>
      <c r="AP29" s="33"/>
      <c r="AQ29" s="34"/>
      <c r="AR29" s="34"/>
      <c r="AS29" s="34"/>
      <c r="AT29" s="34"/>
      <c r="AU29" s="20">
        <v>1074</v>
      </c>
      <c r="AV29" s="20"/>
      <c r="AW29" s="20"/>
      <c r="AX29" s="20"/>
      <c r="AY29" s="20"/>
      <c r="AZ29" s="35">
        <f>AU29*AQ29</f>
        <v>0</v>
      </c>
      <c r="BA29" s="35"/>
      <c r="BB29" s="35"/>
      <c r="BC29" s="35"/>
      <c r="BD29" s="35"/>
      <c r="BE29" s="35"/>
      <c r="BF29" s="35"/>
    </row>
    <row r="30" spans="1:58" ht="15.6" x14ac:dyDescent="0.3">
      <c r="B30" s="18" t="s">
        <v>118</v>
      </c>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row>
    <row r="31" spans="1:58" x14ac:dyDescent="0.3">
      <c r="B31" s="71" t="s">
        <v>29</v>
      </c>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row>
    <row r="32" spans="1:58" x14ac:dyDescent="0.3">
      <c r="A32" s="6"/>
      <c r="B32" s="16" t="s">
        <v>80</v>
      </c>
      <c r="C32" s="16"/>
      <c r="D32" s="16"/>
      <c r="E32" s="16"/>
      <c r="F32" s="16" t="s">
        <v>15</v>
      </c>
      <c r="G32" s="16"/>
      <c r="H32" s="16"/>
      <c r="I32" s="16"/>
      <c r="J32" s="16"/>
      <c r="K32" s="16"/>
      <c r="L32" s="16" t="s">
        <v>13</v>
      </c>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t="s">
        <v>81</v>
      </c>
      <c r="AQ32" s="16"/>
      <c r="AR32" s="16"/>
      <c r="AS32" s="16"/>
      <c r="AT32" s="16"/>
      <c r="AU32" s="16" t="s">
        <v>14</v>
      </c>
      <c r="AV32" s="16"/>
      <c r="AW32" s="16"/>
      <c r="AX32" s="16"/>
      <c r="AY32" s="16"/>
      <c r="AZ32" s="17" t="s">
        <v>16</v>
      </c>
      <c r="BA32" s="17"/>
      <c r="BB32" s="17"/>
      <c r="BC32" s="17"/>
      <c r="BD32" s="17"/>
      <c r="BE32" s="17"/>
      <c r="BF32" s="17"/>
    </row>
    <row r="33" spans="2:58" x14ac:dyDescent="0.3">
      <c r="B33" s="34"/>
      <c r="C33" s="34"/>
      <c r="D33" s="34"/>
      <c r="E33" s="34"/>
      <c r="F33" s="21" t="s">
        <v>31</v>
      </c>
      <c r="G33" s="22"/>
      <c r="H33" s="22"/>
      <c r="I33" s="22"/>
      <c r="J33" s="22"/>
      <c r="K33" s="22"/>
      <c r="L33" s="23" t="s">
        <v>34</v>
      </c>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19" t="s">
        <v>17</v>
      </c>
      <c r="AQ33" s="19"/>
      <c r="AR33" s="19"/>
      <c r="AS33" s="19"/>
      <c r="AT33" s="19"/>
      <c r="AU33" s="20">
        <v>482.5</v>
      </c>
      <c r="AV33" s="20"/>
      <c r="AW33" s="20"/>
      <c r="AX33" s="20"/>
      <c r="AY33" s="20"/>
      <c r="AZ33" s="35">
        <f>AU33*B33</f>
        <v>0</v>
      </c>
      <c r="BA33" s="35"/>
      <c r="BB33" s="35"/>
      <c r="BC33" s="35"/>
      <c r="BD33" s="35"/>
      <c r="BE33" s="35"/>
      <c r="BF33" s="35"/>
    </row>
    <row r="34" spans="2:58" ht="15.6" x14ac:dyDescent="0.3">
      <c r="B34" s="18" t="s">
        <v>120</v>
      </c>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c r="AZ34" s="18"/>
      <c r="BA34" s="18"/>
      <c r="BB34" s="18"/>
      <c r="BC34" s="18"/>
      <c r="BD34" s="18"/>
      <c r="BE34" s="18"/>
      <c r="BF34" s="18"/>
    </row>
    <row r="35" spans="2:58" x14ac:dyDescent="0.3">
      <c r="B35" s="71" t="s">
        <v>29</v>
      </c>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71"/>
      <c r="BA35" s="71"/>
      <c r="BB35" s="71"/>
      <c r="BC35" s="71"/>
      <c r="BD35" s="71"/>
      <c r="BE35" s="71"/>
      <c r="BF35" s="71"/>
    </row>
    <row r="36" spans="2:58" ht="12.75" customHeight="1" x14ac:dyDescent="0.3">
      <c r="B36" s="16" t="s">
        <v>80</v>
      </c>
      <c r="C36" s="16"/>
      <c r="D36" s="16"/>
      <c r="E36" s="16"/>
      <c r="F36" s="16" t="s">
        <v>15</v>
      </c>
      <c r="G36" s="16"/>
      <c r="H36" s="16"/>
      <c r="I36" s="16"/>
      <c r="J36" s="16"/>
      <c r="K36" s="16"/>
      <c r="L36" s="16" t="s">
        <v>13</v>
      </c>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t="s">
        <v>81</v>
      </c>
      <c r="AQ36" s="16"/>
      <c r="AR36" s="16"/>
      <c r="AS36" s="16"/>
      <c r="AT36" s="16"/>
      <c r="AU36" s="16" t="s">
        <v>14</v>
      </c>
      <c r="AV36" s="16"/>
      <c r="AW36" s="16"/>
      <c r="AX36" s="16"/>
      <c r="AY36" s="16"/>
      <c r="AZ36" s="17" t="s">
        <v>16</v>
      </c>
      <c r="BA36" s="17"/>
      <c r="BB36" s="17"/>
      <c r="BC36" s="17"/>
      <c r="BD36" s="17"/>
      <c r="BE36" s="17"/>
      <c r="BF36" s="17"/>
    </row>
    <row r="37" spans="2:58" ht="13.8" customHeight="1" x14ac:dyDescent="0.3">
      <c r="B37" s="34"/>
      <c r="C37" s="34"/>
      <c r="D37" s="34"/>
      <c r="E37" s="34"/>
      <c r="F37" s="21" t="s">
        <v>32</v>
      </c>
      <c r="G37" s="22"/>
      <c r="H37" s="22"/>
      <c r="I37" s="22"/>
      <c r="J37" s="22"/>
      <c r="K37" s="22"/>
      <c r="L37" s="23" t="s">
        <v>35</v>
      </c>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19" t="s">
        <v>17</v>
      </c>
      <c r="AQ37" s="19"/>
      <c r="AR37" s="19"/>
      <c r="AS37" s="19"/>
      <c r="AT37" s="19"/>
      <c r="AU37" s="20">
        <v>482.5</v>
      </c>
      <c r="AV37" s="20"/>
      <c r="AW37" s="20"/>
      <c r="AX37" s="20"/>
      <c r="AY37" s="20"/>
      <c r="AZ37" s="35">
        <f>AU37*B37</f>
        <v>0</v>
      </c>
      <c r="BA37" s="35"/>
      <c r="BB37" s="35"/>
      <c r="BC37" s="35"/>
      <c r="BD37" s="35"/>
      <c r="BE37" s="35"/>
      <c r="BF37" s="35"/>
    </row>
    <row r="38" spans="2:58" ht="15.6" x14ac:dyDescent="0.3">
      <c r="B38" s="18" t="s">
        <v>119</v>
      </c>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row>
    <row r="39" spans="2:58" x14ac:dyDescent="0.3">
      <c r="B39" s="71" t="s">
        <v>30</v>
      </c>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row>
    <row r="40" spans="2:58" ht="12.75" customHeight="1" x14ac:dyDescent="0.3">
      <c r="B40" s="16" t="s">
        <v>80</v>
      </c>
      <c r="C40" s="16"/>
      <c r="D40" s="16"/>
      <c r="E40" s="16"/>
      <c r="F40" s="16" t="s">
        <v>15</v>
      </c>
      <c r="G40" s="16"/>
      <c r="H40" s="16"/>
      <c r="I40" s="16"/>
      <c r="J40" s="16"/>
      <c r="K40" s="16"/>
      <c r="L40" s="16" t="s">
        <v>13</v>
      </c>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t="s">
        <v>81</v>
      </c>
      <c r="AQ40" s="16"/>
      <c r="AR40" s="16"/>
      <c r="AS40" s="16"/>
      <c r="AT40" s="16"/>
      <c r="AU40" s="16" t="s">
        <v>14</v>
      </c>
      <c r="AV40" s="16"/>
      <c r="AW40" s="16"/>
      <c r="AX40" s="16"/>
      <c r="AY40" s="16"/>
      <c r="AZ40" s="17" t="s">
        <v>16</v>
      </c>
      <c r="BA40" s="17"/>
      <c r="BB40" s="17"/>
      <c r="BC40" s="17"/>
      <c r="BD40" s="17"/>
      <c r="BE40" s="17"/>
      <c r="BF40" s="17"/>
    </row>
    <row r="41" spans="2:58" x14ac:dyDescent="0.3">
      <c r="B41" s="34"/>
      <c r="C41" s="34"/>
      <c r="D41" s="34"/>
      <c r="E41" s="34"/>
      <c r="F41" s="21" t="s">
        <v>33</v>
      </c>
      <c r="G41" s="22"/>
      <c r="H41" s="22"/>
      <c r="I41" s="22"/>
      <c r="J41" s="22"/>
      <c r="K41" s="22"/>
      <c r="L41" s="23" t="s">
        <v>36</v>
      </c>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19" t="s">
        <v>17</v>
      </c>
      <c r="AQ41" s="19"/>
      <c r="AR41" s="19"/>
      <c r="AS41" s="19"/>
      <c r="AT41" s="19"/>
      <c r="AU41" s="20">
        <v>482.5</v>
      </c>
      <c r="AV41" s="20"/>
      <c r="AW41" s="20"/>
      <c r="AX41" s="20"/>
      <c r="AY41" s="20"/>
      <c r="AZ41" s="35">
        <f>AU41*B41</f>
        <v>0</v>
      </c>
      <c r="BA41" s="35"/>
      <c r="BB41" s="35"/>
      <c r="BC41" s="35"/>
      <c r="BD41" s="35"/>
      <c r="BE41" s="35"/>
      <c r="BF41" s="35"/>
    </row>
    <row r="42" spans="2:58" ht="24.6" customHeight="1" x14ac:dyDescent="0.3">
      <c r="B42" s="18" t="s">
        <v>113</v>
      </c>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row>
    <row r="43" spans="2:58" ht="12.75" customHeight="1" x14ac:dyDescent="0.3">
      <c r="B43" s="16" t="s">
        <v>80</v>
      </c>
      <c r="C43" s="16"/>
      <c r="D43" s="16"/>
      <c r="E43" s="16"/>
      <c r="F43" s="16" t="s">
        <v>15</v>
      </c>
      <c r="G43" s="16"/>
      <c r="H43" s="16"/>
      <c r="I43" s="16"/>
      <c r="J43" s="16"/>
      <c r="K43" s="16"/>
      <c r="L43" s="16" t="s">
        <v>13</v>
      </c>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t="s">
        <v>81</v>
      </c>
      <c r="AQ43" s="16"/>
      <c r="AR43" s="16"/>
      <c r="AS43" s="16"/>
      <c r="AT43" s="16"/>
      <c r="AU43" s="16" t="s">
        <v>14</v>
      </c>
      <c r="AV43" s="16"/>
      <c r="AW43" s="16"/>
      <c r="AX43" s="16"/>
      <c r="AY43" s="16"/>
      <c r="AZ43" s="17" t="s">
        <v>16</v>
      </c>
      <c r="BA43" s="17"/>
      <c r="BB43" s="17"/>
      <c r="BC43" s="17"/>
      <c r="BD43" s="17"/>
      <c r="BE43" s="17"/>
      <c r="BF43" s="17"/>
    </row>
    <row r="44" spans="2:58" x14ac:dyDescent="0.3">
      <c r="B44" s="34"/>
      <c r="C44" s="34"/>
      <c r="D44" s="34"/>
      <c r="E44" s="34"/>
      <c r="F44" s="21" t="s">
        <v>37</v>
      </c>
      <c r="G44" s="22"/>
      <c r="H44" s="22"/>
      <c r="I44" s="22"/>
      <c r="J44" s="22"/>
      <c r="K44" s="22"/>
      <c r="L44" s="23" t="s">
        <v>51</v>
      </c>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19" t="s">
        <v>17</v>
      </c>
      <c r="AQ44" s="19"/>
      <c r="AR44" s="19"/>
      <c r="AS44" s="19"/>
      <c r="AT44" s="19"/>
      <c r="AU44" s="20">
        <v>100.5</v>
      </c>
      <c r="AV44" s="20"/>
      <c r="AW44" s="20"/>
      <c r="AX44" s="20"/>
      <c r="AY44" s="20"/>
      <c r="AZ44" s="35">
        <f>AU44*B44</f>
        <v>0</v>
      </c>
      <c r="BA44" s="35"/>
      <c r="BB44" s="35"/>
      <c r="BC44" s="35"/>
      <c r="BD44" s="35"/>
      <c r="BE44" s="35"/>
      <c r="BF44" s="35"/>
    </row>
    <row r="45" spans="2:58" x14ac:dyDescent="0.3">
      <c r="B45" s="34"/>
      <c r="C45" s="34"/>
      <c r="D45" s="34"/>
      <c r="E45" s="34"/>
      <c r="F45" s="21" t="s">
        <v>38</v>
      </c>
      <c r="G45" s="22"/>
      <c r="H45" s="22"/>
      <c r="I45" s="22"/>
      <c r="J45" s="22"/>
      <c r="K45" s="22"/>
      <c r="L45" s="23" t="s">
        <v>52</v>
      </c>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19" t="s">
        <v>17</v>
      </c>
      <c r="AQ45" s="19"/>
      <c r="AR45" s="19"/>
      <c r="AS45" s="19"/>
      <c r="AT45" s="19"/>
      <c r="AU45" s="20">
        <v>100.5</v>
      </c>
      <c r="AV45" s="20"/>
      <c r="AW45" s="20"/>
      <c r="AX45" s="20"/>
      <c r="AY45" s="20"/>
      <c r="AZ45" s="35">
        <f>AU45*B45</f>
        <v>0</v>
      </c>
      <c r="BA45" s="35"/>
      <c r="BB45" s="35"/>
      <c r="BC45" s="35"/>
      <c r="BD45" s="35"/>
      <c r="BE45" s="35"/>
      <c r="BF45" s="35"/>
    </row>
    <row r="46" spans="2:58" x14ac:dyDescent="0.3">
      <c r="B46" s="34"/>
      <c r="C46" s="34"/>
      <c r="D46" s="34"/>
      <c r="E46" s="34"/>
      <c r="F46" s="21" t="s">
        <v>39</v>
      </c>
      <c r="G46" s="22"/>
      <c r="H46" s="22"/>
      <c r="I46" s="22"/>
      <c r="J46" s="22"/>
      <c r="K46" s="22"/>
      <c r="L46" s="23" t="s">
        <v>53</v>
      </c>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19" t="s">
        <v>17</v>
      </c>
      <c r="AQ46" s="19"/>
      <c r="AR46" s="19"/>
      <c r="AS46" s="19"/>
      <c r="AT46" s="19"/>
      <c r="AU46" s="20">
        <v>17.45</v>
      </c>
      <c r="AV46" s="20"/>
      <c r="AW46" s="20"/>
      <c r="AX46" s="20"/>
      <c r="AY46" s="20"/>
      <c r="AZ46" s="35">
        <f>AU46*B46</f>
        <v>0</v>
      </c>
      <c r="BA46" s="35"/>
      <c r="BB46" s="35"/>
      <c r="BC46" s="35"/>
      <c r="BD46" s="35"/>
      <c r="BE46" s="35"/>
      <c r="BF46" s="35"/>
    </row>
    <row r="47" spans="2:58" x14ac:dyDescent="0.3">
      <c r="B47" s="34"/>
      <c r="C47" s="34"/>
      <c r="D47" s="34"/>
      <c r="E47" s="34"/>
      <c r="F47" s="21" t="s">
        <v>40</v>
      </c>
      <c r="G47" s="22"/>
      <c r="H47" s="22"/>
      <c r="I47" s="22"/>
      <c r="J47" s="22"/>
      <c r="K47" s="22"/>
      <c r="L47" s="23" t="s">
        <v>54</v>
      </c>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19" t="s">
        <v>17</v>
      </c>
      <c r="AQ47" s="19"/>
      <c r="AR47" s="19"/>
      <c r="AS47" s="19"/>
      <c r="AT47" s="19"/>
      <c r="AU47" s="20">
        <v>17.45</v>
      </c>
      <c r="AV47" s="20"/>
      <c r="AW47" s="20"/>
      <c r="AX47" s="20"/>
      <c r="AY47" s="20"/>
      <c r="AZ47" s="35">
        <f>AU47*B47</f>
        <v>0</v>
      </c>
      <c r="BA47" s="35"/>
      <c r="BB47" s="35"/>
      <c r="BC47" s="35"/>
      <c r="BD47" s="35"/>
      <c r="BE47" s="35"/>
      <c r="BF47" s="35"/>
    </row>
    <row r="48" spans="2:58" x14ac:dyDescent="0.3">
      <c r="B48" s="34"/>
      <c r="C48" s="34"/>
      <c r="D48" s="34"/>
      <c r="E48" s="34"/>
      <c r="F48" s="21" t="s">
        <v>41</v>
      </c>
      <c r="G48" s="22"/>
      <c r="H48" s="22"/>
      <c r="I48" s="22"/>
      <c r="J48" s="22"/>
      <c r="K48" s="22"/>
      <c r="L48" s="23" t="s">
        <v>55</v>
      </c>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19" t="s">
        <v>17</v>
      </c>
      <c r="AQ48" s="19"/>
      <c r="AR48" s="19"/>
      <c r="AS48" s="19"/>
      <c r="AT48" s="19"/>
      <c r="AU48" s="20">
        <v>121</v>
      </c>
      <c r="AV48" s="20"/>
      <c r="AW48" s="20"/>
      <c r="AX48" s="20"/>
      <c r="AY48" s="20"/>
      <c r="AZ48" s="35">
        <f t="shared" ref="AZ48:AZ53" si="0">AU48*B48</f>
        <v>0</v>
      </c>
      <c r="BA48" s="35"/>
      <c r="BB48" s="35"/>
      <c r="BC48" s="35"/>
      <c r="BD48" s="35"/>
      <c r="BE48" s="35"/>
      <c r="BF48" s="35"/>
    </row>
    <row r="49" spans="1:58" x14ac:dyDescent="0.3">
      <c r="B49" s="34"/>
      <c r="C49" s="34"/>
      <c r="D49" s="34"/>
      <c r="E49" s="34"/>
      <c r="F49" s="21" t="s">
        <v>42</v>
      </c>
      <c r="G49" s="22"/>
      <c r="H49" s="22"/>
      <c r="I49" s="22"/>
      <c r="J49" s="22"/>
      <c r="K49" s="22"/>
      <c r="L49" s="23" t="s">
        <v>56</v>
      </c>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19" t="s">
        <v>17</v>
      </c>
      <c r="AQ49" s="19"/>
      <c r="AR49" s="19"/>
      <c r="AS49" s="19"/>
      <c r="AT49" s="19"/>
      <c r="AU49" s="20">
        <v>121</v>
      </c>
      <c r="AV49" s="20"/>
      <c r="AW49" s="20"/>
      <c r="AX49" s="20"/>
      <c r="AY49" s="20"/>
      <c r="AZ49" s="35">
        <f t="shared" si="0"/>
        <v>0</v>
      </c>
      <c r="BA49" s="35"/>
      <c r="BB49" s="35"/>
      <c r="BC49" s="35"/>
      <c r="BD49" s="35"/>
      <c r="BE49" s="35"/>
      <c r="BF49" s="35"/>
    </row>
    <row r="50" spans="1:58" x14ac:dyDescent="0.3">
      <c r="B50" s="34"/>
      <c r="C50" s="34"/>
      <c r="D50" s="34"/>
      <c r="E50" s="34"/>
      <c r="F50" s="21" t="s">
        <v>43</v>
      </c>
      <c r="G50" s="22"/>
      <c r="H50" s="22"/>
      <c r="I50" s="22"/>
      <c r="J50" s="22"/>
      <c r="K50" s="22"/>
      <c r="L50" s="23" t="s">
        <v>57</v>
      </c>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19" t="s">
        <v>17</v>
      </c>
      <c r="AQ50" s="19"/>
      <c r="AR50" s="19"/>
      <c r="AS50" s="19"/>
      <c r="AT50" s="19"/>
      <c r="AU50" s="20">
        <v>121</v>
      </c>
      <c r="AV50" s="20"/>
      <c r="AW50" s="20"/>
      <c r="AX50" s="20"/>
      <c r="AY50" s="20"/>
      <c r="AZ50" s="35">
        <f t="shared" si="0"/>
        <v>0</v>
      </c>
      <c r="BA50" s="35"/>
      <c r="BB50" s="35"/>
      <c r="BC50" s="35"/>
      <c r="BD50" s="35"/>
      <c r="BE50" s="35"/>
      <c r="BF50" s="35"/>
    </row>
    <row r="51" spans="1:58" x14ac:dyDescent="0.3">
      <c r="B51" s="34"/>
      <c r="C51" s="34"/>
      <c r="D51" s="34"/>
      <c r="E51" s="34"/>
      <c r="F51" s="21" t="s">
        <v>44</v>
      </c>
      <c r="G51" s="22"/>
      <c r="H51" s="22"/>
      <c r="I51" s="22"/>
      <c r="J51" s="22"/>
      <c r="K51" s="22"/>
      <c r="L51" s="23" t="s">
        <v>58</v>
      </c>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19" t="s">
        <v>17</v>
      </c>
      <c r="AQ51" s="19"/>
      <c r="AR51" s="19"/>
      <c r="AS51" s="19"/>
      <c r="AT51" s="19"/>
      <c r="AU51" s="20">
        <v>106.5</v>
      </c>
      <c r="AV51" s="20"/>
      <c r="AW51" s="20"/>
      <c r="AX51" s="20"/>
      <c r="AY51" s="20"/>
      <c r="AZ51" s="35">
        <f t="shared" si="0"/>
        <v>0</v>
      </c>
      <c r="BA51" s="35"/>
      <c r="BB51" s="35"/>
      <c r="BC51" s="35"/>
      <c r="BD51" s="35"/>
      <c r="BE51" s="35"/>
      <c r="BF51" s="35"/>
    </row>
    <row r="52" spans="1:58" x14ac:dyDescent="0.3">
      <c r="B52" s="34"/>
      <c r="C52" s="34"/>
      <c r="D52" s="34"/>
      <c r="E52" s="34"/>
      <c r="F52" s="21" t="s">
        <v>45</v>
      </c>
      <c r="G52" s="22"/>
      <c r="H52" s="22"/>
      <c r="I52" s="22"/>
      <c r="J52" s="22"/>
      <c r="K52" s="22"/>
      <c r="L52" s="23" t="s">
        <v>59</v>
      </c>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19" t="s">
        <v>17</v>
      </c>
      <c r="AQ52" s="19"/>
      <c r="AR52" s="19"/>
      <c r="AS52" s="19"/>
      <c r="AT52" s="19"/>
      <c r="AU52" s="20">
        <v>106.5</v>
      </c>
      <c r="AV52" s="20"/>
      <c r="AW52" s="20"/>
      <c r="AX52" s="20"/>
      <c r="AY52" s="20"/>
      <c r="AZ52" s="35">
        <f t="shared" si="0"/>
        <v>0</v>
      </c>
      <c r="BA52" s="35"/>
      <c r="BB52" s="35"/>
      <c r="BC52" s="35"/>
      <c r="BD52" s="35"/>
      <c r="BE52" s="35"/>
      <c r="BF52" s="35"/>
    </row>
    <row r="53" spans="1:58" ht="13.8" customHeight="1" x14ac:dyDescent="0.3">
      <c r="B53" s="34"/>
      <c r="C53" s="34"/>
      <c r="D53" s="34"/>
      <c r="E53" s="34"/>
      <c r="F53" s="21" t="s">
        <v>46</v>
      </c>
      <c r="G53" s="22"/>
      <c r="H53" s="22"/>
      <c r="I53" s="22"/>
      <c r="J53" s="22"/>
      <c r="K53" s="22"/>
      <c r="L53" s="23" t="s">
        <v>60</v>
      </c>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19" t="s">
        <v>17</v>
      </c>
      <c r="AQ53" s="19"/>
      <c r="AR53" s="19"/>
      <c r="AS53" s="19"/>
      <c r="AT53" s="19"/>
      <c r="AU53" s="20">
        <v>106.5</v>
      </c>
      <c r="AV53" s="20"/>
      <c r="AW53" s="20"/>
      <c r="AX53" s="20"/>
      <c r="AY53" s="20"/>
      <c r="AZ53" s="35">
        <f t="shared" si="0"/>
        <v>0</v>
      </c>
      <c r="BA53" s="35"/>
      <c r="BB53" s="35"/>
      <c r="BC53" s="35"/>
      <c r="BD53" s="35"/>
      <c r="BE53" s="35"/>
      <c r="BF53" s="35"/>
    </row>
    <row r="54" spans="1:58" s="6" customFormat="1" hidden="1" x14ac:dyDescent="0.3">
      <c r="A54" s="1"/>
      <c r="B54" s="34"/>
      <c r="C54" s="34"/>
      <c r="D54" s="34"/>
      <c r="E54" s="34"/>
      <c r="F54" s="21" t="s">
        <v>69</v>
      </c>
      <c r="G54" s="22"/>
      <c r="H54" s="22"/>
      <c r="I54" s="22"/>
      <c r="J54" s="22"/>
      <c r="K54" s="22"/>
      <c r="L54" s="23" t="s">
        <v>72</v>
      </c>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19" t="s">
        <v>17</v>
      </c>
      <c r="AQ54" s="19"/>
      <c r="AR54" s="19"/>
      <c r="AS54" s="19"/>
      <c r="AT54" s="19"/>
      <c r="AU54" s="20">
        <v>62.25</v>
      </c>
      <c r="AV54" s="20"/>
      <c r="AW54" s="20"/>
      <c r="AX54" s="20"/>
      <c r="AY54" s="20"/>
      <c r="AZ54" s="35">
        <f t="shared" ref="AZ54:AZ59" si="1">AU54*B54</f>
        <v>0</v>
      </c>
      <c r="BA54" s="35"/>
      <c r="BB54" s="35"/>
      <c r="BC54" s="35"/>
      <c r="BD54" s="35"/>
      <c r="BE54" s="35"/>
      <c r="BF54" s="35"/>
    </row>
    <row r="55" spans="1:58" hidden="1" x14ac:dyDescent="0.3">
      <c r="B55" s="34"/>
      <c r="C55" s="34"/>
      <c r="D55" s="34"/>
      <c r="E55" s="34"/>
      <c r="F55" s="21" t="s">
        <v>70</v>
      </c>
      <c r="G55" s="22"/>
      <c r="H55" s="22"/>
      <c r="I55" s="22"/>
      <c r="J55" s="22"/>
      <c r="K55" s="22"/>
      <c r="L55" s="23" t="s">
        <v>73</v>
      </c>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19" t="s">
        <v>17</v>
      </c>
      <c r="AQ55" s="19"/>
      <c r="AR55" s="19"/>
      <c r="AS55" s="19"/>
      <c r="AT55" s="19"/>
      <c r="AU55" s="20">
        <v>60.05</v>
      </c>
      <c r="AV55" s="20"/>
      <c r="AW55" s="20"/>
      <c r="AX55" s="20"/>
      <c r="AY55" s="20"/>
      <c r="AZ55" s="35">
        <f t="shared" si="1"/>
        <v>0</v>
      </c>
      <c r="BA55" s="35"/>
      <c r="BB55" s="35"/>
      <c r="BC55" s="35"/>
      <c r="BD55" s="35"/>
      <c r="BE55" s="35"/>
      <c r="BF55" s="35"/>
    </row>
    <row r="56" spans="1:58" hidden="1" x14ac:dyDescent="0.3">
      <c r="B56" s="34"/>
      <c r="C56" s="34"/>
      <c r="D56" s="34"/>
      <c r="E56" s="34"/>
      <c r="F56" s="21" t="s">
        <v>71</v>
      </c>
      <c r="G56" s="22"/>
      <c r="H56" s="22"/>
      <c r="I56" s="22"/>
      <c r="J56" s="22"/>
      <c r="K56" s="22"/>
      <c r="L56" s="23" t="s">
        <v>74</v>
      </c>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19" t="s">
        <v>17</v>
      </c>
      <c r="AQ56" s="19"/>
      <c r="AR56" s="19"/>
      <c r="AS56" s="19"/>
      <c r="AT56" s="19"/>
      <c r="AU56" s="20">
        <v>62.25</v>
      </c>
      <c r="AV56" s="20"/>
      <c r="AW56" s="20"/>
      <c r="AX56" s="20"/>
      <c r="AY56" s="20"/>
      <c r="AZ56" s="35">
        <f t="shared" si="1"/>
        <v>0</v>
      </c>
      <c r="BA56" s="35"/>
      <c r="BB56" s="35"/>
      <c r="BC56" s="35"/>
      <c r="BD56" s="35"/>
      <c r="BE56" s="35"/>
      <c r="BF56" s="35"/>
    </row>
    <row r="57" spans="1:58" hidden="1" x14ac:dyDescent="0.3">
      <c r="B57" s="34"/>
      <c r="C57" s="34"/>
      <c r="D57" s="34"/>
      <c r="E57" s="34"/>
      <c r="F57" s="21" t="s">
        <v>47</v>
      </c>
      <c r="G57" s="22"/>
      <c r="H57" s="22"/>
      <c r="I57" s="22"/>
      <c r="J57" s="22"/>
      <c r="K57" s="22"/>
      <c r="L57" s="23" t="s">
        <v>61</v>
      </c>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19" t="s">
        <v>50</v>
      </c>
      <c r="AQ57" s="19"/>
      <c r="AR57" s="19"/>
      <c r="AS57" s="19"/>
      <c r="AT57" s="19"/>
      <c r="AU57" s="20">
        <v>139.75</v>
      </c>
      <c r="AV57" s="20"/>
      <c r="AW57" s="20"/>
      <c r="AX57" s="20"/>
      <c r="AY57" s="20"/>
      <c r="AZ57" s="35">
        <f t="shared" si="1"/>
        <v>0</v>
      </c>
      <c r="BA57" s="35"/>
      <c r="BB57" s="35"/>
      <c r="BC57" s="35"/>
      <c r="BD57" s="35"/>
      <c r="BE57" s="35"/>
      <c r="BF57" s="35"/>
    </row>
    <row r="58" spans="1:58" hidden="1" x14ac:dyDescent="0.3">
      <c r="B58" s="34"/>
      <c r="C58" s="34"/>
      <c r="D58" s="34"/>
      <c r="E58" s="34"/>
      <c r="F58" s="21" t="s">
        <v>48</v>
      </c>
      <c r="G58" s="22"/>
      <c r="H58" s="22"/>
      <c r="I58" s="22"/>
      <c r="J58" s="22"/>
      <c r="K58" s="22"/>
      <c r="L58" s="23" t="s">
        <v>62</v>
      </c>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19" t="s">
        <v>50</v>
      </c>
      <c r="AQ58" s="19"/>
      <c r="AR58" s="19"/>
      <c r="AS58" s="19"/>
      <c r="AT58" s="19"/>
      <c r="AU58" s="20">
        <v>139.75</v>
      </c>
      <c r="AV58" s="20"/>
      <c r="AW58" s="20"/>
      <c r="AX58" s="20"/>
      <c r="AY58" s="20"/>
      <c r="AZ58" s="35">
        <f t="shared" si="1"/>
        <v>0</v>
      </c>
      <c r="BA58" s="35"/>
      <c r="BB58" s="35"/>
      <c r="BC58" s="35"/>
      <c r="BD58" s="35"/>
      <c r="BE58" s="35"/>
      <c r="BF58" s="35"/>
    </row>
    <row r="59" spans="1:58" hidden="1" x14ac:dyDescent="0.3">
      <c r="B59" s="34"/>
      <c r="C59" s="34"/>
      <c r="D59" s="34"/>
      <c r="E59" s="34"/>
      <c r="F59" s="21" t="s">
        <v>49</v>
      </c>
      <c r="G59" s="22"/>
      <c r="H59" s="22"/>
      <c r="I59" s="22"/>
      <c r="J59" s="22"/>
      <c r="K59" s="22"/>
      <c r="L59" s="23" t="s">
        <v>63</v>
      </c>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19" t="s">
        <v>50</v>
      </c>
      <c r="AQ59" s="19"/>
      <c r="AR59" s="19"/>
      <c r="AS59" s="19"/>
      <c r="AT59" s="19"/>
      <c r="AU59" s="20">
        <v>139.75</v>
      </c>
      <c r="AV59" s="20"/>
      <c r="AW59" s="20"/>
      <c r="AX59" s="20"/>
      <c r="AY59" s="20"/>
      <c r="AZ59" s="35">
        <f t="shared" si="1"/>
        <v>0</v>
      </c>
      <c r="BA59" s="35"/>
      <c r="BB59" s="35"/>
      <c r="BC59" s="35"/>
      <c r="BD59" s="35"/>
      <c r="BE59" s="35"/>
      <c r="BF59" s="35"/>
    </row>
    <row r="60" spans="1:58" ht="50.4" hidden="1" customHeight="1" x14ac:dyDescent="0.3">
      <c r="B60" s="64" t="s">
        <v>85</v>
      </c>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row>
    <row r="61" spans="1:58" hidden="1" x14ac:dyDescent="0.3">
      <c r="A61" s="6"/>
      <c r="B61" s="16" t="s">
        <v>80</v>
      </c>
      <c r="C61" s="16"/>
      <c r="D61" s="16"/>
      <c r="E61" s="16"/>
      <c r="F61" s="16" t="s">
        <v>15</v>
      </c>
      <c r="G61" s="16"/>
      <c r="H61" s="16"/>
      <c r="I61" s="16"/>
      <c r="J61" s="16"/>
      <c r="K61" s="16"/>
      <c r="L61" s="16" t="s">
        <v>13</v>
      </c>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t="s">
        <v>81</v>
      </c>
      <c r="AQ61" s="16"/>
      <c r="AR61" s="16"/>
      <c r="AS61" s="16"/>
      <c r="AT61" s="16"/>
      <c r="AU61" s="16" t="s">
        <v>14</v>
      </c>
      <c r="AV61" s="16"/>
      <c r="AW61" s="16"/>
      <c r="AX61" s="16"/>
      <c r="AY61" s="16"/>
      <c r="AZ61" s="17" t="s">
        <v>16</v>
      </c>
      <c r="BA61" s="17"/>
      <c r="BB61" s="17"/>
      <c r="BC61" s="17"/>
      <c r="BD61" s="17"/>
      <c r="BE61" s="17"/>
      <c r="BF61" s="17"/>
    </row>
    <row r="62" spans="1:58" hidden="1" x14ac:dyDescent="0.3">
      <c r="B62" s="34"/>
      <c r="C62" s="34"/>
      <c r="D62" s="34"/>
      <c r="E62" s="34"/>
      <c r="F62" s="21" t="s">
        <v>25</v>
      </c>
      <c r="G62" s="22"/>
      <c r="H62" s="22"/>
      <c r="I62" s="22"/>
      <c r="J62" s="22"/>
      <c r="K62" s="22"/>
      <c r="L62" s="23" t="s">
        <v>86</v>
      </c>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19" t="s">
        <v>12</v>
      </c>
      <c r="AQ62" s="19"/>
      <c r="AR62" s="19"/>
      <c r="AS62" s="19"/>
      <c r="AT62" s="19"/>
      <c r="AU62" s="20">
        <v>178</v>
      </c>
      <c r="AV62" s="20"/>
      <c r="AW62" s="20"/>
      <c r="AX62" s="20"/>
      <c r="AY62" s="20"/>
      <c r="AZ62" s="35">
        <f>AU62*B62</f>
        <v>0</v>
      </c>
      <c r="BA62" s="35"/>
      <c r="BB62" s="35"/>
      <c r="BC62" s="35"/>
      <c r="BD62" s="35"/>
      <c r="BE62" s="35"/>
      <c r="BF62" s="35"/>
    </row>
    <row r="63" spans="1:58" hidden="1" x14ac:dyDescent="0.3">
      <c r="B63" s="34"/>
      <c r="C63" s="34"/>
      <c r="D63" s="34"/>
      <c r="E63" s="34"/>
      <c r="F63" s="21" t="s">
        <v>26</v>
      </c>
      <c r="G63" s="22"/>
      <c r="H63" s="22"/>
      <c r="I63" s="22"/>
      <c r="J63" s="22"/>
      <c r="K63" s="22"/>
      <c r="L63" s="23" t="s">
        <v>87</v>
      </c>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19" t="s">
        <v>12</v>
      </c>
      <c r="AQ63" s="19"/>
      <c r="AR63" s="19"/>
      <c r="AS63" s="19"/>
      <c r="AT63" s="19"/>
      <c r="AU63" s="20">
        <v>178</v>
      </c>
      <c r="AV63" s="20"/>
      <c r="AW63" s="20"/>
      <c r="AX63" s="20"/>
      <c r="AY63" s="20"/>
      <c r="AZ63" s="35">
        <f>AU63*B63</f>
        <v>0</v>
      </c>
      <c r="BA63" s="35"/>
      <c r="BB63" s="35"/>
      <c r="BC63" s="35"/>
      <c r="BD63" s="35"/>
      <c r="BE63" s="35"/>
      <c r="BF63" s="35"/>
    </row>
    <row r="64" spans="1:58" ht="15.6" hidden="1" x14ac:dyDescent="0.3">
      <c r="B64" s="18" t="s">
        <v>24</v>
      </c>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row>
    <row r="65" spans="1:59" hidden="1" x14ac:dyDescent="0.3">
      <c r="A65" s="6"/>
      <c r="B65" s="16" t="s">
        <v>80</v>
      </c>
      <c r="C65" s="16"/>
      <c r="D65" s="16"/>
      <c r="E65" s="16"/>
      <c r="F65" s="16" t="s">
        <v>15</v>
      </c>
      <c r="G65" s="16"/>
      <c r="H65" s="16"/>
      <c r="I65" s="16"/>
      <c r="J65" s="16"/>
      <c r="K65" s="16"/>
      <c r="L65" s="16" t="s">
        <v>13</v>
      </c>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t="s">
        <v>81</v>
      </c>
      <c r="AQ65" s="16"/>
      <c r="AR65" s="16"/>
      <c r="AS65" s="16"/>
      <c r="AT65" s="16"/>
      <c r="AU65" s="16" t="s">
        <v>14</v>
      </c>
      <c r="AV65" s="16"/>
      <c r="AW65" s="16"/>
      <c r="AX65" s="16"/>
      <c r="AY65" s="16"/>
      <c r="AZ65" s="17" t="s">
        <v>16</v>
      </c>
      <c r="BA65" s="17"/>
      <c r="BB65" s="17"/>
      <c r="BC65" s="17"/>
      <c r="BD65" s="17"/>
      <c r="BE65" s="17"/>
      <c r="BF65" s="17"/>
    </row>
    <row r="66" spans="1:59" hidden="1" x14ac:dyDescent="0.3">
      <c r="B66" s="34"/>
      <c r="C66" s="34"/>
      <c r="D66" s="34"/>
      <c r="E66" s="34"/>
      <c r="F66" s="21" t="s">
        <v>27</v>
      </c>
      <c r="G66" s="22"/>
      <c r="H66" s="22"/>
      <c r="I66" s="22"/>
      <c r="J66" s="22"/>
      <c r="K66" s="22"/>
      <c r="L66" s="23" t="s">
        <v>88</v>
      </c>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19" t="s">
        <v>17</v>
      </c>
      <c r="AQ66" s="19"/>
      <c r="AR66" s="19"/>
      <c r="AS66" s="19"/>
      <c r="AT66" s="19"/>
      <c r="AU66" s="20">
        <v>105.75</v>
      </c>
      <c r="AV66" s="20"/>
      <c r="AW66" s="20"/>
      <c r="AX66" s="20"/>
      <c r="AY66" s="20"/>
      <c r="AZ66" s="35">
        <f>AU66*B66</f>
        <v>0</v>
      </c>
      <c r="BA66" s="35"/>
      <c r="BB66" s="35"/>
      <c r="BC66" s="35"/>
      <c r="BD66" s="35"/>
      <c r="BE66" s="35"/>
      <c r="BF66" s="35"/>
    </row>
    <row r="67" spans="1:59" hidden="1" x14ac:dyDescent="0.3">
      <c r="B67" s="34"/>
      <c r="C67" s="34"/>
      <c r="D67" s="34"/>
      <c r="E67" s="34"/>
      <c r="F67" s="21" t="s">
        <v>28</v>
      </c>
      <c r="G67" s="22"/>
      <c r="H67" s="22"/>
      <c r="I67" s="22"/>
      <c r="J67" s="22"/>
      <c r="K67" s="22"/>
      <c r="L67" s="23" t="s">
        <v>89</v>
      </c>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19" t="s">
        <v>17</v>
      </c>
      <c r="AQ67" s="19"/>
      <c r="AR67" s="19"/>
      <c r="AS67" s="19"/>
      <c r="AT67" s="19"/>
      <c r="AU67" s="20">
        <v>105.75</v>
      </c>
      <c r="AV67" s="20"/>
      <c r="AW67" s="20"/>
      <c r="AX67" s="20"/>
      <c r="AY67" s="20"/>
      <c r="AZ67" s="35">
        <f>AU67*B67</f>
        <v>0</v>
      </c>
      <c r="BA67" s="35"/>
      <c r="BB67" s="35"/>
      <c r="BC67" s="35"/>
      <c r="BD67" s="35"/>
      <c r="BE67" s="35"/>
      <c r="BF67" s="35"/>
    </row>
    <row r="68" spans="1:59" ht="23.4" hidden="1" customHeight="1" x14ac:dyDescent="0.3">
      <c r="B68" s="18" t="s">
        <v>64</v>
      </c>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row>
    <row r="69" spans="1:59" hidden="1" x14ac:dyDescent="0.3">
      <c r="A69" s="6"/>
      <c r="B69" s="16" t="s">
        <v>80</v>
      </c>
      <c r="C69" s="16"/>
      <c r="D69" s="16"/>
      <c r="E69" s="16"/>
      <c r="F69" s="16" t="s">
        <v>15</v>
      </c>
      <c r="G69" s="16"/>
      <c r="H69" s="16"/>
      <c r="I69" s="16"/>
      <c r="J69" s="16"/>
      <c r="K69" s="16"/>
      <c r="L69" s="16" t="s">
        <v>13</v>
      </c>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t="s">
        <v>81</v>
      </c>
      <c r="AQ69" s="16"/>
      <c r="AR69" s="16"/>
      <c r="AS69" s="16"/>
      <c r="AT69" s="16"/>
      <c r="AU69" s="16" t="s">
        <v>14</v>
      </c>
      <c r="AV69" s="16"/>
      <c r="AW69" s="16"/>
      <c r="AX69" s="16"/>
      <c r="AY69" s="16"/>
      <c r="AZ69" s="17" t="s">
        <v>16</v>
      </c>
      <c r="BA69" s="17"/>
      <c r="BB69" s="17"/>
      <c r="BC69" s="17"/>
      <c r="BD69" s="17"/>
      <c r="BE69" s="17"/>
      <c r="BF69" s="17"/>
    </row>
    <row r="70" spans="1:59" ht="23.4" hidden="1" customHeight="1" x14ac:dyDescent="0.3">
      <c r="B70" s="34"/>
      <c r="C70" s="34"/>
      <c r="D70" s="34"/>
      <c r="E70" s="34"/>
      <c r="F70" s="36" t="s">
        <v>65</v>
      </c>
      <c r="G70" s="22"/>
      <c r="H70" s="22"/>
      <c r="I70" s="22"/>
      <c r="J70" s="22"/>
      <c r="K70" s="22"/>
      <c r="L70" s="23" t="s">
        <v>90</v>
      </c>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19" t="s">
        <v>17</v>
      </c>
      <c r="AQ70" s="19"/>
      <c r="AR70" s="19"/>
      <c r="AS70" s="19"/>
      <c r="AT70" s="19"/>
      <c r="AU70" s="20">
        <v>76.900000000000006</v>
      </c>
      <c r="AV70" s="20"/>
      <c r="AW70" s="20"/>
      <c r="AX70" s="20"/>
      <c r="AY70" s="20"/>
      <c r="AZ70" s="35">
        <f>AU70*B70</f>
        <v>0</v>
      </c>
      <c r="BA70" s="35"/>
      <c r="BB70" s="35"/>
      <c r="BC70" s="35"/>
      <c r="BD70" s="35"/>
      <c r="BE70" s="35"/>
      <c r="BF70" s="35"/>
    </row>
    <row r="71" spans="1:59" ht="30" hidden="1" customHeight="1" x14ac:dyDescent="0.3">
      <c r="B71" s="34"/>
      <c r="C71" s="34"/>
      <c r="D71" s="34"/>
      <c r="E71" s="34"/>
      <c r="F71" s="36" t="s">
        <v>66</v>
      </c>
      <c r="G71" s="22"/>
      <c r="H71" s="22"/>
      <c r="I71" s="22"/>
      <c r="J71" s="22"/>
      <c r="K71" s="22"/>
      <c r="L71" s="65" t="s">
        <v>68</v>
      </c>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19" t="s">
        <v>17</v>
      </c>
      <c r="AQ71" s="19"/>
      <c r="AR71" s="19"/>
      <c r="AS71" s="19"/>
      <c r="AT71" s="19"/>
      <c r="AU71" s="20">
        <v>131.25</v>
      </c>
      <c r="AV71" s="20"/>
      <c r="AW71" s="20"/>
      <c r="AX71" s="20"/>
      <c r="AY71" s="20"/>
      <c r="AZ71" s="35">
        <f>AU71*B71</f>
        <v>0</v>
      </c>
      <c r="BA71" s="35"/>
      <c r="BB71" s="35"/>
      <c r="BC71" s="35"/>
      <c r="BD71" s="35"/>
      <c r="BE71" s="35"/>
      <c r="BF71" s="35"/>
      <c r="BG71" s="14"/>
    </row>
    <row r="72" spans="1:59" ht="32.4" hidden="1" customHeight="1" x14ac:dyDescent="0.3">
      <c r="B72" s="34"/>
      <c r="C72" s="34"/>
      <c r="D72" s="34"/>
      <c r="E72" s="34"/>
      <c r="F72" s="36" t="s">
        <v>67</v>
      </c>
      <c r="G72" s="22"/>
      <c r="H72" s="22"/>
      <c r="I72" s="22"/>
      <c r="J72" s="22"/>
      <c r="K72" s="22"/>
      <c r="L72" s="65" t="s">
        <v>91</v>
      </c>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19" t="s">
        <v>17</v>
      </c>
      <c r="AQ72" s="19"/>
      <c r="AR72" s="19"/>
      <c r="AS72" s="19"/>
      <c r="AT72" s="19"/>
      <c r="AU72" s="20">
        <v>131.25</v>
      </c>
      <c r="AV72" s="20"/>
      <c r="AW72" s="20"/>
      <c r="AX72" s="20"/>
      <c r="AY72" s="20"/>
      <c r="AZ72" s="35">
        <f>AU72*B72</f>
        <v>0</v>
      </c>
      <c r="BA72" s="35"/>
      <c r="BB72" s="35"/>
      <c r="BC72" s="35"/>
      <c r="BD72" s="35"/>
      <c r="BE72" s="35"/>
      <c r="BF72" s="35"/>
      <c r="BG72" s="13"/>
    </row>
    <row r="73" spans="1:59" ht="23.4" customHeight="1" x14ac:dyDescent="0.3">
      <c r="B73" s="18" t="s">
        <v>114</v>
      </c>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row>
    <row r="74" spans="1:59" customFormat="1" ht="12.6" customHeight="1" x14ac:dyDescent="0.3">
      <c r="A74" s="115" t="s">
        <v>109</v>
      </c>
      <c r="B74" s="115"/>
      <c r="C74" s="115"/>
      <c r="D74" s="115"/>
      <c r="E74" s="115"/>
      <c r="F74" s="115"/>
      <c r="G74" s="115"/>
      <c r="H74" s="115"/>
      <c r="I74" s="115"/>
      <c r="J74" s="115"/>
      <c r="K74" s="115"/>
      <c r="L74" s="115"/>
      <c r="M74" s="115"/>
      <c r="N74" s="115"/>
      <c r="O74" s="115"/>
      <c r="P74" s="115"/>
      <c r="Q74" s="115"/>
      <c r="R74" s="115"/>
      <c r="S74" s="115"/>
      <c r="T74" s="115"/>
      <c r="U74" s="115"/>
      <c r="V74" s="115"/>
      <c r="W74" s="115"/>
      <c r="X74" s="115"/>
      <c r="Y74" s="115"/>
      <c r="Z74" s="115"/>
      <c r="AA74" s="115"/>
      <c r="AB74" s="115"/>
      <c r="AC74" s="115"/>
      <c r="AD74" s="115"/>
      <c r="AE74" s="115"/>
      <c r="AF74" s="115"/>
      <c r="AG74" s="115"/>
      <c r="AH74" s="115"/>
      <c r="AI74" s="115"/>
      <c r="AJ74" s="115"/>
      <c r="AK74" s="115"/>
      <c r="AL74" s="115"/>
      <c r="AM74" s="115"/>
      <c r="AN74" s="115"/>
      <c r="AO74" s="115"/>
      <c r="AP74" s="115"/>
      <c r="AQ74" s="115"/>
      <c r="AR74" s="115"/>
      <c r="AS74" s="115"/>
      <c r="AT74" s="115"/>
      <c r="AU74" s="115"/>
      <c r="AV74" s="115"/>
      <c r="AW74" s="115"/>
      <c r="AX74" s="115"/>
      <c r="AY74" s="115"/>
      <c r="AZ74" s="115"/>
      <c r="BA74" s="115"/>
      <c r="BB74" s="115"/>
      <c r="BC74" s="115"/>
      <c r="BD74" s="115"/>
      <c r="BE74" s="115"/>
      <c r="BF74" s="15"/>
    </row>
    <row r="75" spans="1:59" s="6" customFormat="1" x14ac:dyDescent="0.3">
      <c r="B75" s="16" t="s">
        <v>105</v>
      </c>
      <c r="C75" s="16"/>
      <c r="D75" s="16"/>
      <c r="E75" s="16"/>
      <c r="F75" s="16" t="s">
        <v>15</v>
      </c>
      <c r="G75" s="16"/>
      <c r="H75" s="16"/>
      <c r="I75" s="16"/>
      <c r="J75" s="16"/>
      <c r="K75" s="16"/>
      <c r="L75" s="16" t="s">
        <v>13</v>
      </c>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t="s">
        <v>106</v>
      </c>
      <c r="AQ75" s="16"/>
      <c r="AR75" s="16"/>
      <c r="AS75" s="16"/>
      <c r="AT75" s="16"/>
      <c r="AU75" s="16" t="s">
        <v>14</v>
      </c>
      <c r="AV75" s="16"/>
      <c r="AW75" s="16"/>
      <c r="AX75" s="16"/>
      <c r="AY75" s="16"/>
      <c r="AZ75" s="16" t="s">
        <v>16</v>
      </c>
      <c r="BA75" s="16"/>
      <c r="BB75" s="16"/>
      <c r="BC75" s="16"/>
      <c r="BD75" s="16"/>
      <c r="BE75" s="16"/>
      <c r="BF75" s="16"/>
    </row>
    <row r="76" spans="1:59" customFormat="1" ht="14.4" customHeight="1" x14ac:dyDescent="0.3">
      <c r="B76" s="110"/>
      <c r="C76" s="110"/>
      <c r="D76" s="110"/>
      <c r="E76" s="110"/>
      <c r="F76" s="111" t="s">
        <v>107</v>
      </c>
      <c r="G76" s="111"/>
      <c r="H76" s="111"/>
      <c r="I76" s="111"/>
      <c r="J76" s="111"/>
      <c r="K76" s="111"/>
      <c r="L76" s="112" t="s">
        <v>115</v>
      </c>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c r="AO76" s="112"/>
      <c r="AP76" s="113" t="s">
        <v>17</v>
      </c>
      <c r="AQ76" s="113"/>
      <c r="AR76" s="113"/>
      <c r="AS76" s="113"/>
      <c r="AT76" s="113"/>
      <c r="AU76" s="20">
        <v>1342</v>
      </c>
      <c r="AV76" s="20"/>
      <c r="AW76" s="20"/>
      <c r="AX76" s="20"/>
      <c r="AY76" s="20"/>
      <c r="AZ76" s="114">
        <f t="shared" ref="AZ76:AZ77" si="2">AU76*B76</f>
        <v>0</v>
      </c>
      <c r="BA76" s="114"/>
      <c r="BB76" s="114"/>
      <c r="BC76" s="114"/>
      <c r="BD76" s="114"/>
      <c r="BE76" s="114"/>
      <c r="BF76" s="114"/>
    </row>
    <row r="77" spans="1:59" customFormat="1" ht="15" customHeight="1" x14ac:dyDescent="0.3">
      <c r="B77" s="110"/>
      <c r="C77" s="110"/>
      <c r="D77" s="110"/>
      <c r="E77" s="110"/>
      <c r="F77" s="111" t="s">
        <v>108</v>
      </c>
      <c r="G77" s="111"/>
      <c r="H77" s="111"/>
      <c r="I77" s="111"/>
      <c r="J77" s="111"/>
      <c r="K77" s="111"/>
      <c r="L77" s="112" t="s">
        <v>116</v>
      </c>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c r="AO77" s="112"/>
      <c r="AP77" s="113" t="s">
        <v>17</v>
      </c>
      <c r="AQ77" s="113"/>
      <c r="AR77" s="113"/>
      <c r="AS77" s="113"/>
      <c r="AT77" s="113"/>
      <c r="AU77" s="20">
        <v>5080</v>
      </c>
      <c r="AV77" s="20"/>
      <c r="AW77" s="20"/>
      <c r="AX77" s="20"/>
      <c r="AY77" s="20"/>
      <c r="AZ77" s="114">
        <f t="shared" si="2"/>
        <v>0</v>
      </c>
      <c r="BA77" s="114"/>
      <c r="BB77" s="114"/>
      <c r="BC77" s="114"/>
      <c r="BD77" s="114"/>
      <c r="BE77" s="114"/>
      <c r="BF77" s="114"/>
    </row>
    <row r="78" spans="1:59" ht="18" x14ac:dyDescent="0.3">
      <c r="B78" s="37" t="s">
        <v>110</v>
      </c>
      <c r="C78" s="38"/>
      <c r="D78" s="38"/>
      <c r="E78" s="38"/>
      <c r="F78" s="38"/>
      <c r="G78" s="38"/>
      <c r="H78" s="38"/>
      <c r="I78" s="38"/>
      <c r="J78" s="38"/>
      <c r="K78" s="38"/>
      <c r="L78" s="38"/>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9"/>
      <c r="AP78" s="86" t="s">
        <v>21</v>
      </c>
      <c r="AQ78" s="87"/>
      <c r="AR78" s="87"/>
      <c r="AS78" s="87"/>
      <c r="AT78" s="87"/>
      <c r="AU78" s="87"/>
      <c r="AV78" s="87"/>
      <c r="AW78" s="87"/>
      <c r="AX78" s="87"/>
      <c r="AY78" s="88"/>
      <c r="AZ78" s="35">
        <f>SUM(AZ22:BF77)</f>
        <v>0</v>
      </c>
      <c r="BA78" s="35"/>
      <c r="BB78" s="35"/>
      <c r="BC78" s="35"/>
      <c r="BD78" s="35"/>
      <c r="BE78" s="35"/>
      <c r="BF78" s="35"/>
      <c r="BG78" s="13"/>
    </row>
    <row r="79" spans="1:59" ht="18" x14ac:dyDescent="0.3">
      <c r="B79" s="40"/>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2"/>
      <c r="AP79" s="86" t="s">
        <v>23</v>
      </c>
      <c r="AQ79" s="87"/>
      <c r="AR79" s="87"/>
      <c r="AS79" s="87"/>
      <c r="AT79" s="87"/>
      <c r="AU79" s="87"/>
      <c r="AV79" s="87"/>
      <c r="AW79" s="87"/>
      <c r="AX79" s="87"/>
      <c r="AY79" s="88"/>
      <c r="AZ79" s="35">
        <f>SUM(AZ78-AZ22-AZ26-AZ27-AZ28-AZ29-AZ76-AZ77)*0.15</f>
        <v>0</v>
      </c>
      <c r="BA79" s="35"/>
      <c r="BB79" s="35"/>
      <c r="BC79" s="35"/>
      <c r="BD79" s="35"/>
      <c r="BE79" s="35"/>
      <c r="BF79" s="35"/>
      <c r="BG79" s="13"/>
    </row>
    <row r="80" spans="1:59" ht="19.2" customHeight="1" x14ac:dyDescent="0.3">
      <c r="B80" s="43"/>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44"/>
      <c r="AN80" s="44"/>
      <c r="AO80" s="45"/>
      <c r="AP80" s="89" t="s">
        <v>22</v>
      </c>
      <c r="AQ80" s="90"/>
      <c r="AR80" s="90"/>
      <c r="AS80" s="90"/>
      <c r="AT80" s="90"/>
      <c r="AU80" s="90"/>
      <c r="AV80" s="90"/>
      <c r="AW80" s="90"/>
      <c r="AX80" s="90"/>
      <c r="AY80" s="91"/>
      <c r="AZ80" s="83">
        <f>AZ78+AZ79</f>
        <v>0</v>
      </c>
      <c r="BA80" s="84"/>
      <c r="BB80" s="84"/>
      <c r="BC80" s="84"/>
      <c r="BD80" s="84"/>
      <c r="BE80" s="84"/>
      <c r="BF80" s="85"/>
      <c r="BG80" s="4"/>
    </row>
    <row r="81" spans="1:59" ht="13.8" customHeight="1" x14ac:dyDescent="0.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9"/>
      <c r="BA81" s="9"/>
      <c r="BB81" s="9"/>
      <c r="BC81" s="9"/>
      <c r="BD81" s="9"/>
      <c r="BE81" s="9"/>
      <c r="BF81" s="9"/>
      <c r="BG81" s="4"/>
    </row>
    <row r="82" spans="1:59" customFormat="1" ht="18" x14ac:dyDescent="0.3">
      <c r="A82" s="62" t="s">
        <v>77</v>
      </c>
      <c r="B82" s="62"/>
      <c r="C82" s="62"/>
      <c r="D82" s="62"/>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62"/>
      <c r="BG82" s="62"/>
    </row>
    <row r="83" spans="1:59" customFormat="1" ht="18" x14ac:dyDescent="0.3">
      <c r="A83" s="60" t="s">
        <v>78</v>
      </c>
      <c r="B83" s="60"/>
      <c r="C83" s="60"/>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c r="BF83" s="60"/>
      <c r="BG83" s="60"/>
    </row>
    <row r="84" spans="1:59" customFormat="1" ht="18" x14ac:dyDescent="0.3">
      <c r="A84" s="60" t="s">
        <v>11</v>
      </c>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c r="AL84" s="60"/>
      <c r="AM84" s="60"/>
      <c r="AN84" s="60"/>
      <c r="AO84" s="60"/>
      <c r="AP84" s="60"/>
      <c r="AQ84" s="60"/>
      <c r="AR84" s="60"/>
      <c r="AS84" s="60"/>
      <c r="AT84" s="60"/>
      <c r="AU84" s="60"/>
      <c r="AV84" s="60"/>
      <c r="AW84" s="60"/>
      <c r="AX84" s="60"/>
      <c r="AY84" s="60"/>
      <c r="AZ84" s="60"/>
      <c r="BA84" s="60"/>
      <c r="BB84" s="60"/>
      <c r="BC84" s="60"/>
      <c r="BD84" s="60"/>
      <c r="BE84" s="60"/>
      <c r="BF84" s="60"/>
      <c r="BG84" s="60"/>
    </row>
    <row r="85" spans="1:59" customFormat="1" ht="18" x14ac:dyDescent="0.3">
      <c r="A85" s="60" t="s">
        <v>76</v>
      </c>
      <c r="B85" s="60"/>
      <c r="C85" s="60"/>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0"/>
      <c r="AI85" s="60"/>
      <c r="AJ85" s="60"/>
      <c r="AK85" s="60"/>
      <c r="AL85" s="60"/>
      <c r="AM85" s="60"/>
      <c r="AN85" s="60"/>
      <c r="AO85" s="60"/>
      <c r="AP85" s="60"/>
      <c r="AQ85" s="60"/>
      <c r="AR85" s="60"/>
      <c r="AS85" s="60"/>
      <c r="AT85" s="60"/>
      <c r="AU85" s="60"/>
      <c r="AV85" s="60"/>
      <c r="AW85" s="60"/>
      <c r="AX85" s="60"/>
      <c r="AY85" s="60"/>
      <c r="AZ85" s="60"/>
      <c r="BA85" s="60"/>
      <c r="BB85" s="60"/>
      <c r="BC85" s="60"/>
      <c r="BD85" s="60"/>
      <c r="BE85" s="60"/>
      <c r="BF85" s="60"/>
      <c r="BG85" s="60"/>
    </row>
    <row r="86" spans="1:59" ht="6" customHeight="1" x14ac:dyDescent="0.3">
      <c r="A86" s="4"/>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10"/>
      <c r="BA86" s="10"/>
      <c r="BB86" s="10"/>
      <c r="BC86" s="10"/>
      <c r="BD86" s="10"/>
      <c r="BE86" s="10"/>
      <c r="BF86" s="10"/>
      <c r="BG86" s="4"/>
    </row>
    <row r="87" spans="1:59" ht="34.950000000000003" customHeight="1" x14ac:dyDescent="0.3">
      <c r="A87" s="4"/>
      <c r="B87" s="61" t="s">
        <v>92</v>
      </c>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4"/>
    </row>
    <row r="88" spans="1:59" ht="78.599999999999994" customHeight="1" x14ac:dyDescent="0.3">
      <c r="B88" s="59" t="s">
        <v>75</v>
      </c>
      <c r="C88" s="59"/>
      <c r="D88" s="59"/>
      <c r="E88" s="59"/>
      <c r="F88" s="59"/>
      <c r="G88" s="59"/>
      <c r="H88" s="59"/>
      <c r="I88" s="59"/>
      <c r="J88" s="59"/>
      <c r="K88" s="59"/>
      <c r="L88" s="59"/>
      <c r="M88" s="59"/>
      <c r="N88" s="59"/>
      <c r="O88" s="59"/>
      <c r="P88" s="59"/>
      <c r="Q88" s="59"/>
      <c r="R88" s="59"/>
      <c r="S88" s="59"/>
      <c r="T88" s="59"/>
      <c r="U88" s="59"/>
      <c r="V88" s="59"/>
      <c r="W88" s="59"/>
      <c r="X88" s="59"/>
      <c r="Y88" s="59"/>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row>
    <row r="89" spans="1:59" ht="44.4" customHeight="1" x14ac:dyDescent="0.3"/>
  </sheetData>
  <sheetProtection algorithmName="SHA-512" hashValue="rtp8H6LBB1hFD5+MkvzOBCGdt/boOo/AV2ZsB/FtvtcdYBMYlx6LfoGUwFc18DxoJXJ8MH4UFpl3O65Q5wuUdg==" saltValue="OV4nZ1IJ7vjXX5mvrX2MAQ==" spinCount="100000" sheet="1" formatRows="0"/>
  <mergeCells count="333">
    <mergeCell ref="L37:AO37"/>
    <mergeCell ref="AP37:AT37"/>
    <mergeCell ref="AU37:AY37"/>
    <mergeCell ref="AZ37:BF37"/>
    <mergeCell ref="B77:E77"/>
    <mergeCell ref="F77:K77"/>
    <mergeCell ref="L77:AO77"/>
    <mergeCell ref="AP77:AT77"/>
    <mergeCell ref="AU77:AY77"/>
    <mergeCell ref="AZ77:BF77"/>
    <mergeCell ref="B73:BF73"/>
    <mergeCell ref="A74:BE74"/>
    <mergeCell ref="B75:E75"/>
    <mergeCell ref="F75:K75"/>
    <mergeCell ref="L75:AO75"/>
    <mergeCell ref="AP75:AT75"/>
    <mergeCell ref="AU75:AY75"/>
    <mergeCell ref="AZ75:BF75"/>
    <mergeCell ref="B76:E76"/>
    <mergeCell ref="F76:K76"/>
    <mergeCell ref="L76:AO76"/>
    <mergeCell ref="AP76:AT76"/>
    <mergeCell ref="AU76:AY76"/>
    <mergeCell ref="AZ76:BF76"/>
    <mergeCell ref="B47:E47"/>
    <mergeCell ref="AP21:AT21"/>
    <mergeCell ref="AU21:AY21"/>
    <mergeCell ref="AZ21:BF21"/>
    <mergeCell ref="B22:E22"/>
    <mergeCell ref="F22:K22"/>
    <mergeCell ref="L22:AO22"/>
    <mergeCell ref="AP22:AT22"/>
    <mergeCell ref="AU45:AY45"/>
    <mergeCell ref="AZ45:BF45"/>
    <mergeCell ref="B23:BF23"/>
    <mergeCell ref="B24:BF24"/>
    <mergeCell ref="B25:E25"/>
    <mergeCell ref="F25:J25"/>
    <mergeCell ref="K25:AL25"/>
    <mergeCell ref="AM25:AP25"/>
    <mergeCell ref="AQ25:AT25"/>
    <mergeCell ref="AU25:AY25"/>
    <mergeCell ref="F47:K47"/>
    <mergeCell ref="F28:J28"/>
    <mergeCell ref="K28:AL28"/>
    <mergeCell ref="AM28:AP28"/>
    <mergeCell ref="AQ28:AT28"/>
    <mergeCell ref="AU28:AY28"/>
    <mergeCell ref="L49:AO49"/>
    <mergeCell ref="B38:BF38"/>
    <mergeCell ref="B39:BF39"/>
    <mergeCell ref="B42:BF42"/>
    <mergeCell ref="B41:E41"/>
    <mergeCell ref="F41:K41"/>
    <mergeCell ref="L41:AO41"/>
    <mergeCell ref="AP41:AT41"/>
    <mergeCell ref="AU41:AY41"/>
    <mergeCell ref="AZ41:BF41"/>
    <mergeCell ref="B44:E44"/>
    <mergeCell ref="AP44:AT44"/>
    <mergeCell ref="AU44:AY44"/>
    <mergeCell ref="AZ44:BF44"/>
    <mergeCell ref="B45:E45"/>
    <mergeCell ref="F45:K45"/>
    <mergeCell ref="L45:AO45"/>
    <mergeCell ref="AP45:AT45"/>
    <mergeCell ref="B46:E46"/>
    <mergeCell ref="F46:K46"/>
    <mergeCell ref="L46:AO46"/>
    <mergeCell ref="AP46:AT46"/>
    <mergeCell ref="AU46:AY46"/>
    <mergeCell ref="AZ46:BF46"/>
    <mergeCell ref="AT17:BF17"/>
    <mergeCell ref="AZ78:BF78"/>
    <mergeCell ref="B17:E17"/>
    <mergeCell ref="T17:X17"/>
    <mergeCell ref="F55:K55"/>
    <mergeCell ref="AU55:AY55"/>
    <mergeCell ref="AU52:AY52"/>
    <mergeCell ref="AZ52:BF52"/>
    <mergeCell ref="B33:E33"/>
    <mergeCell ref="F33:K33"/>
    <mergeCell ref="L33:AO33"/>
    <mergeCell ref="AP33:AT33"/>
    <mergeCell ref="AU33:AY33"/>
    <mergeCell ref="AZ33:BF33"/>
    <mergeCell ref="L47:AO47"/>
    <mergeCell ref="B51:E51"/>
    <mergeCell ref="F51:K51"/>
    <mergeCell ref="AZ48:BF48"/>
    <mergeCell ref="AP8:BF8"/>
    <mergeCell ref="AZ80:BF80"/>
    <mergeCell ref="AP9:BF9"/>
    <mergeCell ref="AP10:BF10"/>
    <mergeCell ref="AZ79:BF79"/>
    <mergeCell ref="AP78:AY78"/>
    <mergeCell ref="AP79:AY79"/>
    <mergeCell ref="AP80:AY80"/>
    <mergeCell ref="AM17:AS17"/>
    <mergeCell ref="AP47:AT47"/>
    <mergeCell ref="AU47:AY47"/>
    <mergeCell ref="AZ47:BF47"/>
    <mergeCell ref="AZ50:BF50"/>
    <mergeCell ref="L54:AO54"/>
    <mergeCell ref="AP52:AT52"/>
    <mergeCell ref="AU22:AY22"/>
    <mergeCell ref="AZ22:BF22"/>
    <mergeCell ref="B19:BF19"/>
    <mergeCell ref="B20:BF20"/>
    <mergeCell ref="B21:E21"/>
    <mergeCell ref="B8:L8"/>
    <mergeCell ref="F21:K21"/>
    <mergeCell ref="L21:AO21"/>
    <mergeCell ref="Y17:AK17"/>
    <mergeCell ref="B7:L7"/>
    <mergeCell ref="B9:L9"/>
    <mergeCell ref="B10:L10"/>
    <mergeCell ref="B11:L11"/>
    <mergeCell ref="B12:L12"/>
    <mergeCell ref="B13:L13"/>
    <mergeCell ref="B14:L14"/>
    <mergeCell ref="AE10:AO10"/>
    <mergeCell ref="AE11:AO11"/>
    <mergeCell ref="AE12:AO12"/>
    <mergeCell ref="AE7:AO7"/>
    <mergeCell ref="AE8:AO8"/>
    <mergeCell ref="AE9:AO9"/>
    <mergeCell ref="AE13:AO13"/>
    <mergeCell ref="AE14:AO14"/>
    <mergeCell ref="M8:AC8"/>
    <mergeCell ref="M9:AC9"/>
    <mergeCell ref="M10:AC10"/>
    <mergeCell ref="M11:AC11"/>
    <mergeCell ref="M12:P12"/>
    <mergeCell ref="M13:AC13"/>
    <mergeCell ref="M14:AC14"/>
    <mergeCell ref="W12:AC12"/>
    <mergeCell ref="Q12:V12"/>
    <mergeCell ref="AP11:BF11"/>
    <mergeCell ref="AP13:BF13"/>
    <mergeCell ref="AP14:BF14"/>
    <mergeCell ref="AT12:AY12"/>
    <mergeCell ref="AZ12:BF12"/>
    <mergeCell ref="AP12:AS12"/>
    <mergeCell ref="B30:BF30"/>
    <mergeCell ref="B31:BF31"/>
    <mergeCell ref="B55:E55"/>
    <mergeCell ref="L55:AO55"/>
    <mergeCell ref="F48:K48"/>
    <mergeCell ref="L48:AO48"/>
    <mergeCell ref="F44:K44"/>
    <mergeCell ref="L44:AO44"/>
    <mergeCell ref="AZ49:BF49"/>
    <mergeCell ref="AZ53:BF53"/>
    <mergeCell ref="B52:E52"/>
    <mergeCell ref="AP32:AT32"/>
    <mergeCell ref="AU32:AY32"/>
    <mergeCell ref="AZ32:BF32"/>
    <mergeCell ref="AP51:AT51"/>
    <mergeCell ref="AU51:AY51"/>
    <mergeCell ref="AZ51:BF51"/>
    <mergeCell ref="F17:R17"/>
    <mergeCell ref="L72:AO72"/>
    <mergeCell ref="F71:K71"/>
    <mergeCell ref="L71:AO71"/>
    <mergeCell ref="AU71:AY71"/>
    <mergeCell ref="B48:E48"/>
    <mergeCell ref="B49:E49"/>
    <mergeCell ref="B56:E56"/>
    <mergeCell ref="AP48:AT48"/>
    <mergeCell ref="AU48:AY48"/>
    <mergeCell ref="AP70:AT70"/>
    <mergeCell ref="F58:K58"/>
    <mergeCell ref="F72:K72"/>
    <mergeCell ref="B57:E57"/>
    <mergeCell ref="B59:E59"/>
    <mergeCell ref="F59:K59"/>
    <mergeCell ref="L59:AO59"/>
    <mergeCell ref="AP59:AT59"/>
    <mergeCell ref="B71:E71"/>
    <mergeCell ref="L58:AO58"/>
    <mergeCell ref="AP58:AT58"/>
    <mergeCell ref="AP54:AT54"/>
    <mergeCell ref="AU59:AY59"/>
    <mergeCell ref="L61:AO61"/>
    <mergeCell ref="B66:E66"/>
    <mergeCell ref="B65:E65"/>
    <mergeCell ref="F65:K65"/>
    <mergeCell ref="L65:AO65"/>
    <mergeCell ref="AP65:AT65"/>
    <mergeCell ref="AU65:AY65"/>
    <mergeCell ref="AU54:AY54"/>
    <mergeCell ref="B60:BF60"/>
    <mergeCell ref="B64:BF64"/>
    <mergeCell ref="B58:E58"/>
    <mergeCell ref="AZ59:BF59"/>
    <mergeCell ref="AZ58:BF58"/>
    <mergeCell ref="AU58:AY58"/>
    <mergeCell ref="AZ54:BF54"/>
    <mergeCell ref="AP57:AT57"/>
    <mergeCell ref="AU57:AY57"/>
    <mergeCell ref="AZ57:BF57"/>
    <mergeCell ref="F56:K56"/>
    <mergeCell ref="AZ65:BF65"/>
    <mergeCell ref="O1:BG4"/>
    <mergeCell ref="B67:E67"/>
    <mergeCell ref="F67:K67"/>
    <mergeCell ref="L67:AO67"/>
    <mergeCell ref="AP67:AT67"/>
    <mergeCell ref="AU67:AY67"/>
    <mergeCell ref="AZ67:BF67"/>
    <mergeCell ref="AZ66:BF66"/>
    <mergeCell ref="B62:E62"/>
    <mergeCell ref="F62:K62"/>
    <mergeCell ref="L62:AO62"/>
    <mergeCell ref="AP62:AT62"/>
    <mergeCell ref="AU62:AY62"/>
    <mergeCell ref="AZ62:BF62"/>
    <mergeCell ref="B63:E63"/>
    <mergeCell ref="F63:K63"/>
    <mergeCell ref="L63:AO63"/>
    <mergeCell ref="AP63:AT63"/>
    <mergeCell ref="AU63:AY63"/>
    <mergeCell ref="F49:K49"/>
    <mergeCell ref="AP55:AT55"/>
    <mergeCell ref="B32:E32"/>
    <mergeCell ref="F32:K32"/>
    <mergeCell ref="L32:AO32"/>
    <mergeCell ref="B50:E50"/>
    <mergeCell ref="F50:K50"/>
    <mergeCell ref="L50:AO50"/>
    <mergeCell ref="AP50:AT50"/>
    <mergeCell ref="AU50:AY50"/>
    <mergeCell ref="AZ56:BF56"/>
    <mergeCell ref="F57:K57"/>
    <mergeCell ref="L57:AO57"/>
    <mergeCell ref="AZ55:BF55"/>
    <mergeCell ref="L56:AO56"/>
    <mergeCell ref="AP56:AT56"/>
    <mergeCell ref="F52:K52"/>
    <mergeCell ref="L52:AO52"/>
    <mergeCell ref="AU56:AY56"/>
    <mergeCell ref="B53:E53"/>
    <mergeCell ref="L51:AO51"/>
    <mergeCell ref="F53:K53"/>
    <mergeCell ref="L53:AO53"/>
    <mergeCell ref="AP53:AT53"/>
    <mergeCell ref="AU53:AY53"/>
    <mergeCell ref="B54:E54"/>
    <mergeCell ref="F54:K54"/>
    <mergeCell ref="AP49:AT49"/>
    <mergeCell ref="AU49:AY49"/>
    <mergeCell ref="B40:E40"/>
    <mergeCell ref="F40:K40"/>
    <mergeCell ref="L40:AO40"/>
    <mergeCell ref="AP40:AT40"/>
    <mergeCell ref="AU40:AY40"/>
    <mergeCell ref="AZ40:BF40"/>
    <mergeCell ref="B88:BF88"/>
    <mergeCell ref="A84:BG84"/>
    <mergeCell ref="A85:BG85"/>
    <mergeCell ref="B87:BF87"/>
    <mergeCell ref="AZ63:BF63"/>
    <mergeCell ref="B61:E61"/>
    <mergeCell ref="AP61:AT61"/>
    <mergeCell ref="F61:K61"/>
    <mergeCell ref="AZ61:BF61"/>
    <mergeCell ref="AU61:AY61"/>
    <mergeCell ref="L70:AO70"/>
    <mergeCell ref="AU70:AY70"/>
    <mergeCell ref="A82:BG82"/>
    <mergeCell ref="A83:BG83"/>
    <mergeCell ref="AZ70:BF70"/>
    <mergeCell ref="AP71:AT71"/>
    <mergeCell ref="AZ71:BF71"/>
    <mergeCell ref="B72:E72"/>
    <mergeCell ref="AP72:AT72"/>
    <mergeCell ref="B70:E70"/>
    <mergeCell ref="AU72:AY72"/>
    <mergeCell ref="AZ72:BF72"/>
    <mergeCell ref="F70:K70"/>
    <mergeCell ref="B78:AO80"/>
    <mergeCell ref="AZ25:BF25"/>
    <mergeCell ref="B26:E26"/>
    <mergeCell ref="F26:J26"/>
    <mergeCell ref="K26:AL26"/>
    <mergeCell ref="AM26:AP26"/>
    <mergeCell ref="AQ26:AT26"/>
    <mergeCell ref="AU26:AY26"/>
    <mergeCell ref="AZ26:BF26"/>
    <mergeCell ref="B27:E27"/>
    <mergeCell ref="F27:J27"/>
    <mergeCell ref="K27:AL27"/>
    <mergeCell ref="AM27:AP27"/>
    <mergeCell ref="AQ27:AT27"/>
    <mergeCell ref="AU27:AY27"/>
    <mergeCell ref="AZ27:BF27"/>
    <mergeCell ref="B28:E28"/>
    <mergeCell ref="AZ28:BF28"/>
    <mergeCell ref="B29:E29"/>
    <mergeCell ref="F29:J29"/>
    <mergeCell ref="K29:AL29"/>
    <mergeCell ref="AM29:AP29"/>
    <mergeCell ref="AQ29:AT29"/>
    <mergeCell ref="AU29:AY29"/>
    <mergeCell ref="AZ29:BF29"/>
    <mergeCell ref="B43:E43"/>
    <mergeCell ref="F43:K43"/>
    <mergeCell ref="L43:AO43"/>
    <mergeCell ref="AP43:AT43"/>
    <mergeCell ref="AU43:AY43"/>
    <mergeCell ref="AZ43:BF43"/>
    <mergeCell ref="B34:BF34"/>
    <mergeCell ref="B35:BF35"/>
    <mergeCell ref="B36:E36"/>
    <mergeCell ref="F36:K36"/>
    <mergeCell ref="L36:AO36"/>
    <mergeCell ref="AP36:AT36"/>
    <mergeCell ref="AU36:AY36"/>
    <mergeCell ref="AZ36:BF36"/>
    <mergeCell ref="B37:E37"/>
    <mergeCell ref="F37:K37"/>
    <mergeCell ref="B69:E69"/>
    <mergeCell ref="F69:K69"/>
    <mergeCell ref="L69:AO69"/>
    <mergeCell ref="AP69:AT69"/>
    <mergeCell ref="AU69:AY69"/>
    <mergeCell ref="AZ69:BF69"/>
    <mergeCell ref="B68:BF68"/>
    <mergeCell ref="AP66:AT66"/>
    <mergeCell ref="AU66:AY66"/>
    <mergeCell ref="F66:K66"/>
    <mergeCell ref="L66:AO66"/>
  </mergeCells>
  <conditionalFormatting sqref="AP8:BF14">
    <cfRule type="cellIs" dxfId="9" priority="7" operator="equal">
      <formula>0</formula>
    </cfRule>
  </conditionalFormatting>
  <conditionalFormatting sqref="AZ22:BF22">
    <cfRule type="cellIs" dxfId="8" priority="8" operator="equal">
      <formula>0</formula>
    </cfRule>
  </conditionalFormatting>
  <conditionalFormatting sqref="AZ25:BF29">
    <cfRule type="cellIs" dxfId="7" priority="5" operator="equal">
      <formula>0</formula>
    </cfRule>
  </conditionalFormatting>
  <conditionalFormatting sqref="AZ33:BF33 AZ41:BF41 AZ37:BF37">
    <cfRule type="cellIs" dxfId="6" priority="15" operator="equal">
      <formula>0</formula>
    </cfRule>
  </conditionalFormatting>
  <conditionalFormatting sqref="AZ44:BF59">
    <cfRule type="cellIs" dxfId="5" priority="11" operator="equal">
      <formula>0</formula>
    </cfRule>
  </conditionalFormatting>
  <conditionalFormatting sqref="AZ61:BF67">
    <cfRule type="cellIs" dxfId="4" priority="16" operator="equal">
      <formula>0</formula>
    </cfRule>
  </conditionalFormatting>
  <conditionalFormatting sqref="AZ69:BF72">
    <cfRule type="cellIs" dxfId="3" priority="4" operator="equal">
      <formula>0</formula>
    </cfRule>
  </conditionalFormatting>
  <conditionalFormatting sqref="AZ76:BF80">
    <cfRule type="cellIs" dxfId="2" priority="1" operator="equal">
      <formula>0</formula>
    </cfRule>
  </conditionalFormatting>
  <conditionalFormatting sqref="AZ87:BF90">
    <cfRule type="cellIs" dxfId="1" priority="3" operator="equal">
      <formula>0</formula>
    </cfRule>
  </conditionalFormatting>
  <conditionalFormatting sqref="BF74">
    <cfRule type="cellIs" dxfId="0" priority="2" operator="equal">
      <formula>0</formula>
    </cfRule>
  </conditionalFormatting>
  <dataValidations count="2">
    <dataValidation type="whole" operator="greaterThanOrEqual" allowBlank="1" showInputMessage="1" showErrorMessage="1" errorTitle="Error!" error="There is a minimum order of 50._x000a_" sqref="B22:E22" xr:uid="{9E758CBF-7C70-433C-A27F-9837AF61B772}">
      <formula1>50</formula1>
    </dataValidation>
    <dataValidation type="whole" operator="greaterThanOrEqual" allowBlank="1" showInputMessage="1" showErrorMessage="1" errorTitle="ERROR!" error="This field requires a whole number." sqref="AQ26:AT29" xr:uid="{C9FF0206-5069-497D-9E01-81809F4619F6}">
      <formula1>0</formula1>
    </dataValidation>
  </dataValidations>
  <printOptions horizontalCentered="1"/>
  <pageMargins left="0.16" right="0.23" top="0.35" bottom="0.36" header="0.3" footer="0.16"/>
  <pageSetup scale="94" orientation="portrait" r:id="rId1"/>
  <headerFooter>
    <oddFooter xml:space="preserve">&amp;C&amp;8Copyright © 2024
 Data Recognition Corporation. All rights reserved. LAS Links is aregistered trademark of Data Recognition Corporation. </oddFooter>
  </headerFooter>
  <rowBreaks count="1" manualBreakCount="1">
    <brk id="5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40</xdr:col>
                    <xdr:colOff>83820</xdr:colOff>
                    <xdr:row>5</xdr:row>
                    <xdr:rowOff>45720</xdr:rowOff>
                  </from>
                  <to>
                    <xdr:col>54</xdr:col>
                    <xdr:colOff>22860</xdr:colOff>
                    <xdr:row>7</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The McGraw-Hill Companies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Young, Ryan</dc:creator>
  <cp:lastModifiedBy>Allen, Jollene</cp:lastModifiedBy>
  <cp:lastPrinted>2025-03-10T15:41:58Z</cp:lastPrinted>
  <dcterms:created xsi:type="dcterms:W3CDTF">2015-10-15T18:27:25Z</dcterms:created>
  <dcterms:modified xsi:type="dcterms:W3CDTF">2025-12-30T22:22:58Z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