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DE68ED9C-F868-4605-8F14-DCE7EE814627}" xr6:coauthVersionLast="47" xr6:coauthVersionMax="47" xr10:uidLastSave="{00000000-0000-0000-0000-000000000000}"/>
  <bookViews>
    <workbookView xWindow="22932" yWindow="-108" windowWidth="23256" windowHeight="13896" xr2:uid="{00000000-000D-0000-FFFF-FFFF00000000}"/>
  </bookViews>
  <sheets>
    <sheet name="Sheet1" sheetId="1" r:id="rId1"/>
  </sheets>
  <definedNames>
    <definedName name="_xlnm.Print_Area" localSheetId="0">Sheet1!$A$1:$BG$65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44" i="1" l="1"/>
  <c r="AZ43" i="1"/>
  <c r="AZ42" i="1"/>
  <c r="AZ41" i="1"/>
  <c r="AZ25" i="1"/>
  <c r="AP15" i="1" l="1"/>
  <c r="AP14" i="1"/>
  <c r="AZ13" i="1"/>
  <c r="AP13" i="1"/>
  <c r="AP12" i="1"/>
  <c r="AP11" i="1"/>
  <c r="AP10" i="1"/>
  <c r="AP9" i="1"/>
  <c r="AZ51" i="1" l="1"/>
  <c r="AZ52" i="1" l="1"/>
  <c r="AZ35" i="1" l="1"/>
  <c r="AZ36" i="1"/>
  <c r="AZ34" i="1"/>
  <c r="AZ30" i="1"/>
  <c r="AZ29" i="1"/>
  <c r="AZ28" i="1"/>
  <c r="AZ26" i="1"/>
  <c r="AZ49" i="1"/>
  <c r="AZ50" i="1"/>
  <c r="AZ27" i="1"/>
  <c r="AZ53" i="1" l="1"/>
  <c r="AZ55" i="1" s="1"/>
</calcChain>
</file>

<file path=xl/sharedStrings.xml><?xml version="1.0" encoding="utf-8"?>
<sst xmlns="http://schemas.openxmlformats.org/spreadsheetml/2006/main" count="125" uniqueCount="74">
  <si>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</si>
  <si>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</si>
  <si>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</si>
  <si>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</si>
  <si>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</si>
  <si>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</si>
  <si>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</si>
  <si>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</si>
  <si>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</si>
  <si>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</si>
  <si>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</si>
  <si>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</si>
  <si>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</si>
  <si>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</si>
  <si>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</si>
  <si>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</si>
  <si>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</si>
  <si>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Order Date:</t>
  </si>
  <si>
    <t>P.O. #:</t>
  </si>
  <si>
    <t>Subtotal:</t>
  </si>
  <si>
    <t>Grand Total:</t>
  </si>
  <si>
    <t>Quantity Break</t>
  </si>
  <si>
    <t>C8761000</t>
  </si>
  <si>
    <t>LAS LINKS ONLINE TRAINING</t>
  </si>
  <si>
    <t>Administrations can be used interchangeably for all forms of LAS Links English and Español Online.</t>
  </si>
  <si>
    <t>C8717300</t>
  </si>
  <si>
    <t>C8717400</t>
  </si>
  <si>
    <t>5,001 - 10,000</t>
  </si>
  <si>
    <t>10,001 - 20,000</t>
  </si>
  <si>
    <t>1,001 - 5,000</t>
  </si>
  <si>
    <t>LAS Links Online Hand Scoring: Write &amp; Read</t>
  </si>
  <si>
    <t>LAS Links Online Hand Scoring: Speaking</t>
  </si>
  <si>
    <t>LAS Links Online Hand Scoring: 
Writing, Reading, &amp; Speaking</t>
  </si>
  <si>
    <t>LAS LINKS ONLINE HAND SCORING</t>
  </si>
  <si>
    <t>20,001 - 60,000</t>
  </si>
  <si>
    <t>60,001 +</t>
  </si>
  <si>
    <t>C8987201</t>
  </si>
  <si>
    <t>C8987202</t>
  </si>
  <si>
    <t>C8987203</t>
  </si>
  <si>
    <t>LAS LINKS ONLINE Sub-test ADMINISTRATIONS</t>
  </si>
  <si>
    <t>LAS Links Online Sub-test Administration</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</si>
  <si>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</si>
  <si>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</si>
  <si>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PO Box 398, Hopkins, MN 55343-0398</t>
  </si>
  <si>
    <t>Please submit your orders to DRC Shelf Customer Service via phone, fax, email, or mail.</t>
  </si>
  <si>
    <t>Billing Address:</t>
  </si>
  <si>
    <t>C8184900</t>
  </si>
  <si>
    <t>C8739400</t>
  </si>
  <si>
    <t>LAS Links Online On-Site Training - Post Test Data Dive</t>
  </si>
  <si>
    <t>LAS Links Online Web-Based Training - Post Test Data Dive</t>
  </si>
  <si>
    <t>Qty</t>
  </si>
  <si>
    <t>Unit</t>
  </si>
  <si>
    <t xml:space="preserve">Invoices: Payment term is NET 30 from date of invoice.  If payment is not received, DRC may suspend the service.  Order service term is 12 months from activation.  No refunds will be issued for unused administrations of services.                                                                                                                                                                                                                                                                                                                  </t>
  </si>
  <si>
    <t xml:space="preserve">LAS Links Online Web-Based Training </t>
  </si>
  <si>
    <t>LAS Links Online On-Site Training</t>
  </si>
  <si>
    <t>75 - 1,000</t>
  </si>
  <si>
    <t>DATA FILE SERVICES</t>
  </si>
  <si>
    <t>• These are one calendar-year subscription prices as subscription(s) expire at the end of the purchasing month of the following calendar year.
• Allow 10-15 business days for initial setup (starts when DRC receives all required documents, i.e. PO and Order form)
• Data files are available by district only.</t>
  </si>
  <si>
    <t>Grade</t>
  </si>
  <si>
    <t>All</t>
  </si>
  <si>
    <t>C8987293</t>
  </si>
  <si>
    <t xml:space="preserve">Student Data File (SDF) - Up to 10 sites/schools                              </t>
  </si>
  <si>
    <t>C8987294</t>
  </si>
  <si>
    <t xml:space="preserve">Student Data File (SDF) - Up to 20 sites/schools                              </t>
  </si>
  <si>
    <t>C8987295</t>
  </si>
  <si>
    <t xml:space="preserve">Student Data File (SDF) - Up to 40 sites/schools                              </t>
  </si>
  <si>
    <t>C8987296</t>
  </si>
  <si>
    <t xml:space="preserve">Student Data File (SDF) - 41+ sites/schools                              </t>
  </si>
  <si>
    <t>QTY</t>
  </si>
  <si>
    <t>UNIT</t>
  </si>
  <si>
    <t>2026 LAS Links Online® Sub-test Administration Order Form
English Forms A, B, C, D, E, F and Español A &amp; B</t>
  </si>
  <si>
    <t>Please attach purchase order and any special billing forms. Applicable state and local taxes are prepaid and will be added to your invoice.  Prices effective through December 31, 2026.</t>
  </si>
  <si>
    <t>The minimum LAS Links Online Sub-Test Administration order is 75 admininstrations.</t>
  </si>
  <si>
    <t>Training must take place by December 31, 2026 to receive prices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</si>
</sst>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6"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10"/>
      <name val="Arial"/>
      <family val="2"/>
    </font>
    <font>
      <sz val="7"/>
      <color theme="1"/>
      <name val="Calibri"/>
      <family val="2"/>
      <scheme val="minor"/>
    </font>
    <font>
      <b/>
      <i/>
      <sz val="18"/>
      <color theme="1"/>
      <name val="Calibri"/>
      <family val="2"/>
      <scheme val="minor"/>
    </font>
    <font>
      <sz val="8"/>
      <color rgb="FF000000"/>
      <name val="Segoe UI"/>
      <family val="2"/>
    </font>
    <font>
      <b/>
      <i/>
      <sz val="16"/>
      <color theme="1"/>
      <name val="Calibri"/>
      <family val="2"/>
      <scheme val="minor"/>
    </font>
    <font>
      <sz val="9"/>
      <color rgb="FFFF0000"/>
      <name val="Calibri"/>
      <family val="2"/>
      <scheme val="minor"/>
    </font>
    <font>
      <b/>
      <i/>
      <sz val="12"/>
      <name val="Calibri"/>
      <family val="2"/>
    </font>
    <font>
      <sz val="11"/>
      <name val="Calibri"/>
      <family val="2"/>
    </font>
  </fonts>
  <fills count="2">
    <fill>
      <patternFill patternType="none"/>
    </fill>
    <fill>
      <patternFill patternType="gray125"/>
    </fill>
  </fills>
  <borders count="17">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8" fillId="0" borderId="0"/>
  </cellStyleXfs>
  <cellXfs count="143">
    <xf numFmtId="0" fontId="0" fillId="0" borderId="0" xfId="0"/>
    <xf numFmtId="0" fontId="0" fillId="0" borderId="1" xfId="0" applyBorder="1"/>
    <xf numFmtId="0" fontId="0" fillId="0" borderId="14" xfId="0" applyBorder="1"/>
    <xf numFmtId="0" fontId="3" fillId="0" borderId="0" xfId="0" applyFont="1"/>
    <xf numFmtId="0" fontId="0" fillId="0" borderId="0" xfId="0" applyAlignment="1">
      <alignment vertical="center"/>
    </xf>
    <xf numFmtId="0" fontId="0" fillId="0" borderId="1" xfId="0" applyBorder="1" applyAlignment="1">
      <alignment vertical="center"/>
    </xf>
    <xf numFmtId="4" fontId="0" fillId="0" borderId="1" xfId="0" applyNumberFormat="1" applyBorder="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4" fontId="0" fillId="0" borderId="0" xfId="0" applyNumberFormat="1" applyAlignment="1">
      <alignment vertical="center"/>
    </xf>
    <xf numFmtId="0" fontId="0" fillId="0" borderId="14" xfId="0" applyBorder="1" applyAlignment="1">
      <alignment vertical="center"/>
    </xf>
    <xf numFmtId="164" fontId="0" fillId="0" borderId="0" xfId="0" applyNumberFormat="1" applyAlignment="1">
      <alignment vertical="center"/>
    </xf>
    <xf numFmtId="0" fontId="0" fillId="0" borderId="3" xfId="0" applyBorder="1" applyProtection="1">
      <protection locked="0"/>
    </xf>
    <xf numFmtId="0" fontId="10" fillId="0" borderId="0" xfId="0" applyFont="1" applyAlignment="1">
      <alignment horizontal="center" vertical="center"/>
    </xf>
    <xf numFmtId="0" fontId="3" fillId="0" borderId="0" xfId="0" applyFont="1" applyAlignment="1">
      <alignment horizontal="center" vertical="center" wrapText="1"/>
    </xf>
    <xf numFmtId="164" fontId="0" fillId="0" borderId="0" xfId="0" quotePrefix="1" applyNumberFormat="1" applyAlignment="1">
      <alignment horizontal="center"/>
    </xf>
    <xf numFmtId="0" fontId="0" fillId="0" borderId="0" xfId="0" applyAlignment="1">
      <alignment horizontal="center"/>
    </xf>
    <xf numFmtId="0" fontId="0" fillId="0" borderId="0" xfId="0" applyAlignment="1" applyProtection="1">
      <alignment horizontal="center" vertical="center"/>
      <protection locked="0"/>
    </xf>
    <xf numFmtId="0" fontId="0" fillId="0" borderId="0" xfId="0" quotePrefix="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quotePrefix="1" applyNumberFormat="1" applyAlignment="1">
      <alignment horizontal="center" vertical="center"/>
    </xf>
    <xf numFmtId="0" fontId="3" fillId="0" borderId="0" xfId="0" quotePrefix="1" applyFont="1" applyAlignment="1">
      <alignment horizontal="center" vertical="center"/>
    </xf>
    <xf numFmtId="0" fontId="3" fillId="0" borderId="0" xfId="0" applyFont="1" applyAlignment="1">
      <alignment vertical="center"/>
    </xf>
    <xf numFmtId="0" fontId="0" fillId="0" borderId="5" xfId="0" quotePrefix="1" applyBorder="1" applyAlignment="1">
      <alignment horizontal="center" vertical="center"/>
    </xf>
    <xf numFmtId="0" fontId="0" fillId="0" borderId="5" xfId="0" applyBorder="1" applyAlignment="1">
      <alignment vertical="center" wrapText="1"/>
    </xf>
    <xf numFmtId="0" fontId="0" fillId="0" borderId="5" xfId="0" applyBorder="1" applyAlignment="1" applyProtection="1">
      <alignment horizontal="center" vertical="center"/>
      <protection locked="0"/>
    </xf>
    <xf numFmtId="0" fontId="0" fillId="0" borderId="5" xfId="0" applyBorder="1" applyAlignment="1">
      <alignment vertical="center"/>
    </xf>
    <xf numFmtId="0" fontId="0" fillId="0" borderId="5" xfId="0" applyBorder="1" applyAlignment="1">
      <alignment horizontal="center" vertical="center"/>
    </xf>
    <xf numFmtId="164" fontId="0" fillId="0" borderId="5" xfId="0" applyNumberFormat="1" applyBorder="1" applyAlignment="1">
      <alignment horizontal="center" vertical="center"/>
    </xf>
    <xf numFmtId="164" fontId="0" fillId="0" borderId="5" xfId="0" quotePrefix="1" applyNumberFormat="1" applyBorder="1" applyAlignment="1">
      <alignment horizontal="center" vertical="center"/>
    </xf>
    <xf numFmtId="3" fontId="0" fillId="0" borderId="0" xfId="0" applyNumberFormat="1" applyAlignment="1" applyProtection="1">
      <alignment horizontal="center" shrinkToFit="1"/>
      <protection locked="0"/>
    </xf>
    <xf numFmtId="0" fontId="0" fillId="0" borderId="0" xfId="0" quotePrefix="1" applyAlignment="1">
      <alignment horizontal="center"/>
    </xf>
    <xf numFmtId="0" fontId="0" fillId="0" borderId="16" xfId="0" quotePrefix="1" applyBorder="1" applyAlignment="1">
      <alignment horizontal="center" vertical="center"/>
    </xf>
    <xf numFmtId="0" fontId="0" fillId="0" borderId="16" xfId="0" applyBorder="1" applyAlignment="1">
      <alignment horizontal="center" vertical="center"/>
    </xf>
    <xf numFmtId="0" fontId="0" fillId="0" borderId="4" xfId="0" quotePrefix="1" applyBorder="1" applyAlignment="1">
      <alignment horizontal="center" vertical="center"/>
    </xf>
    <xf numFmtId="0" fontId="0" fillId="0" borderId="5" xfId="0" quotePrefix="1" applyBorder="1" applyAlignment="1">
      <alignment horizontal="center" vertical="center"/>
    </xf>
    <xf numFmtId="0" fontId="0" fillId="0" borderId="6" xfId="0" quotePrefix="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pplyProtection="1">
      <alignment horizontal="center" vertical="center"/>
      <protection locked="0"/>
    </xf>
    <xf numFmtId="164" fontId="0" fillId="0" borderId="16" xfId="0" applyNumberFormat="1" applyBorder="1" applyAlignment="1">
      <alignment horizontal="center" vertical="center"/>
    </xf>
    <xf numFmtId="164" fontId="0" fillId="0" borderId="16" xfId="0" quotePrefix="1" applyNumberFormat="1" applyBorder="1" applyAlignment="1">
      <alignment horizontal="center" vertical="center"/>
    </xf>
    <xf numFmtId="0" fontId="3" fillId="0" borderId="3" xfId="0" applyFont="1" applyBorder="1" applyAlignment="1">
      <alignment horizontal="center" vertical="center"/>
    </xf>
    <xf numFmtId="0" fontId="0" fillId="0" borderId="3" xfId="0" quotePrefix="1" applyBorder="1" applyAlignment="1">
      <alignment horizontal="center" vertical="center"/>
    </xf>
    <xf numFmtId="0" fontId="0" fillId="0" borderId="3" xfId="0" applyBorder="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pplyProtection="1">
      <alignment horizontal="center" vertical="center"/>
      <protection locked="0"/>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164" fontId="0" fillId="0" borderId="3" xfId="0" quotePrefix="1" applyNumberFormat="1" applyBorder="1" applyAlignment="1">
      <alignment horizont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4" fontId="3" fillId="0" borderId="3" xfId="0" applyNumberFormat="1" applyFont="1" applyBorder="1" applyAlignment="1">
      <alignment horizontal="center" vertical="center"/>
    </xf>
    <xf numFmtId="0" fontId="9" fillId="0" borderId="0" xfId="0" applyFont="1" applyAlignment="1">
      <alignment vertical="center" wrapText="1"/>
    </xf>
    <xf numFmtId="164" fontId="3" fillId="0" borderId="12" xfId="0" quotePrefix="1" applyNumberFormat="1" applyFont="1" applyBorder="1" applyAlignment="1">
      <alignment horizontal="center" vertical="center"/>
    </xf>
    <xf numFmtId="164" fontId="3" fillId="0" borderId="11" xfId="0" quotePrefix="1" applyNumberFormat="1" applyFont="1" applyBorder="1" applyAlignment="1">
      <alignment horizontal="center" vertical="center"/>
    </xf>
    <xf numFmtId="164" fontId="3" fillId="0" borderId="13" xfId="0" quotePrefix="1" applyNumberFormat="1" applyFont="1" applyBorder="1" applyAlignment="1">
      <alignment horizontal="center" vertical="center"/>
    </xf>
    <xf numFmtId="0" fontId="0" fillId="0" borderId="12" xfId="0" applyBorder="1" applyAlignment="1">
      <alignment horizontal="right"/>
    </xf>
    <xf numFmtId="0" fontId="0" fillId="0" borderId="11" xfId="0" applyBorder="1" applyAlignment="1">
      <alignment horizontal="right"/>
    </xf>
    <xf numFmtId="0" fontId="0" fillId="0" borderId="13" xfId="0" applyBorder="1" applyAlignment="1">
      <alignment horizontal="right"/>
    </xf>
    <xf numFmtId="0" fontId="7" fillId="0" borderId="12" xfId="0" applyFont="1" applyBorder="1" applyAlignment="1">
      <alignment horizontal="right" vertical="center"/>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164" fontId="0" fillId="0" borderId="12" xfId="0" quotePrefix="1" applyNumberFormat="1" applyBorder="1" applyAlignment="1" applyProtection="1">
      <alignment horizontal="center"/>
      <protection locked="0"/>
    </xf>
    <xf numFmtId="164" fontId="0" fillId="0" borderId="11" xfId="0" quotePrefix="1" applyNumberFormat="1" applyBorder="1" applyAlignment="1" applyProtection="1">
      <alignment horizontal="center"/>
      <protection locked="0"/>
    </xf>
    <xf numFmtId="164" fontId="0" fillId="0" borderId="13" xfId="0" quotePrefix="1" applyNumberFormat="1" applyBorder="1" applyAlignment="1" applyProtection="1">
      <alignment horizontal="center"/>
      <protection locked="0"/>
    </xf>
    <xf numFmtId="164" fontId="0" fillId="0" borderId="12" xfId="0" quotePrefix="1" applyNumberFormat="1" applyBorder="1" applyAlignment="1">
      <alignment horizontal="center"/>
    </xf>
    <xf numFmtId="164" fontId="0" fillId="0" borderId="11" xfId="0" quotePrefix="1" applyNumberFormat="1" applyBorder="1" applyAlignment="1">
      <alignment horizontal="center"/>
    </xf>
    <xf numFmtId="164" fontId="0" fillId="0" borderId="13" xfId="0" quotePrefix="1" applyNumberFormat="1" applyBorder="1" applyAlignment="1">
      <alignment horizontal="center"/>
    </xf>
    <xf numFmtId="0" fontId="6" fillId="0" borderId="0" xfId="0" applyFont="1" applyAlignment="1">
      <alignment horizontal="center" vertical="center"/>
    </xf>
    <xf numFmtId="0" fontId="0" fillId="0" borderId="3" xfId="0" applyBorder="1" applyAlignment="1">
      <alignment horizontal="center"/>
    </xf>
    <xf numFmtId="0" fontId="13" fillId="0" borderId="0" xfId="0" applyFont="1" applyAlignment="1">
      <alignment horizontal="center"/>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167" fontId="0" fillId="0" borderId="12"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167" fontId="0" fillId="0" borderId="13" xfId="0" applyNumberFormat="1" applyBorder="1" applyAlignment="1" applyProtection="1">
      <alignment horizontal="center"/>
      <protection locked="0"/>
    </xf>
    <xf numFmtId="0" fontId="0" fillId="0" borderId="0" xfId="0" applyAlignment="1">
      <alignment horizontal="center"/>
    </xf>
    <xf numFmtId="0" fontId="2" fillId="0" borderId="0" xfId="0" applyFont="1" applyAlignment="1">
      <alignment horizontal="center"/>
    </xf>
    <xf numFmtId="0" fontId="0" fillId="0" borderId="3" xfId="0" applyBorder="1" applyAlignment="1" applyProtection="1">
      <alignment horizontal="center"/>
      <protection locked="0"/>
    </xf>
    <xf numFmtId="0" fontId="0" fillId="0" borderId="3" xfId="0" quotePrefix="1" applyBorder="1" applyAlignment="1">
      <alignment horizontal="center"/>
    </xf>
    <xf numFmtId="0" fontId="0" fillId="0" borderId="3" xfId="0" applyBorder="1"/>
    <xf numFmtId="3" fontId="0" fillId="0" borderId="3" xfId="0" applyNumberFormat="1" applyBorder="1" applyAlignment="1" applyProtection="1">
      <alignment horizontal="center" shrinkToFit="1"/>
      <protection locked="0"/>
    </xf>
    <xf numFmtId="0" fontId="0" fillId="0" borderId="12"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2" xfId="0" applyBorder="1"/>
    <xf numFmtId="0" fontId="0" fillId="0" borderId="11" xfId="0" applyBorder="1"/>
    <xf numFmtId="0" fontId="0" fillId="0" borderId="13" xfId="0" applyBorder="1"/>
    <xf numFmtId="0" fontId="14" fillId="0" borderId="0" xfId="0" applyFont="1" applyAlignment="1">
      <alignment horizontal="center" vertical="center"/>
    </xf>
    <xf numFmtId="0" fontId="15" fillId="0" borderId="2" xfId="0" applyFont="1" applyBorder="1" applyAlignment="1">
      <alignment horizontal="left" vertical="center" wrapText="1" indent="1"/>
    </xf>
    <xf numFmtId="0" fontId="15" fillId="0" borderId="2" xfId="0" applyFont="1" applyBorder="1" applyAlignment="1">
      <alignment horizontal="left" vertical="center" indent="1"/>
    </xf>
    <xf numFmtId="0" fontId="2" fillId="0" borderId="0" xfId="0" applyFont="1"/>
    <xf numFmtId="0" fontId="0" fillId="0" borderId="0" xfId="0"/>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0" fontId="0" fillId="0" borderId="0" xfId="0" applyAlignment="1">
      <alignment vertical="center"/>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2" xfId="0" applyBorder="1" applyAlignment="1" applyProtection="1">
      <alignment horizont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protection locked="0"/>
    </xf>
    <xf numFmtId="0" fontId="0" fillId="0" borderId="0" xfId="0" applyAlignment="1">
      <alignment horizontal="right"/>
    </xf>
    <xf numFmtId="0" fontId="3" fillId="0" borderId="3" xfId="0" applyFont="1" applyBorder="1" applyAlignment="1">
      <alignment horizontal="center"/>
    </xf>
    <xf numFmtId="0" fontId="5"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12" fillId="0" borderId="0" xfId="0" applyFont="1" applyAlignment="1">
      <alignment horizontal="center" vertical="center" wrapText="1"/>
    </xf>
    <xf numFmtId="0" fontId="7" fillId="0" borderId="0" xfId="0" applyFont="1" applyAlignment="1">
      <alignment horizontal="center" vertical="center" wrapText="1"/>
    </xf>
    <xf numFmtId="0" fontId="0" fillId="0" borderId="3" xfId="0" applyBorder="1" applyAlignment="1">
      <alignment vertical="center" wrapText="1"/>
    </xf>
    <xf numFmtId="0" fontId="0" fillId="0" borderId="3" xfId="0" applyBorder="1" applyAlignment="1">
      <alignment vertical="center"/>
    </xf>
    <xf numFmtId="0" fontId="9" fillId="0" borderId="15" xfId="0" applyFont="1" applyBorder="1" applyAlignment="1">
      <alignment vertical="center" wrapText="1"/>
    </xf>
  </cellXfs>
  <cellStyles count="3">
    <cellStyle name="Normal" xfId="0" builtinId="0"/>
    <cellStyle name="Normal 2" xfId="1" xr:uid="{00000000-0005-0000-0000-000001000000}"/>
    <cellStyle name="Normal 3" xfId="2" xr:uid="{00000000-0005-0000-0000-000002000000}"/>
  </cellStyles>
  <dxfs count="6">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76200</xdr:rowOff>
    </xdr:from>
    <xdr:to>
      <xdr:col>7</xdr:col>
      <xdr:colOff>19050</xdr:colOff>
      <xdr:row>4</xdr:row>
      <xdr:rowOff>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76200"/>
          <a:ext cx="685800" cy="685800"/>
        </a:xfrm>
        <a:prstGeom prst="rect">
          <a:avLst/>
        </a:prstGeom>
      </xdr:spPr>
    </xdr:pic>
    <xdr:clientData/>
  </xdr:twoCellAnchor>
  <xdr:twoCellAnchor editAs="oneCell">
    <xdr:from>
      <xdr:col>1</xdr:col>
      <xdr:colOff>51759</xdr:colOff>
      <xdr:row>64</xdr:row>
      <xdr:rowOff>25878</xdr:rowOff>
    </xdr:from>
    <xdr:to>
      <xdr:col>7</xdr:col>
      <xdr:colOff>90053</xdr:colOff>
      <xdr:row>64</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6</xdr:row>
          <xdr:rowOff>45720</xdr:rowOff>
        </xdr:from>
        <xdr:to>
          <xdr:col>53</xdr:col>
          <xdr:colOff>76200</xdr:colOff>
          <xdr:row>8</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67"/>
  <sheetViews>
    <sheetView showGridLines="0" showZeros="0" tabSelected="1" zoomScaleNormal="100" zoomScaleSheetLayoutView="100" workbookViewId="0">
      <selection activeCell="L51" sqref="L51:AO51"/>
    </sheetView>
  </sheetViews>
  <sheetFormatPr defaultColWidth="1.6640625" defaultRowHeight="14.4" x14ac:dyDescent="0.3"/>
  <cols>
    <col min="1" max="46" width="1.6640625" customWidth="1"/>
    <col min="47" max="47" width="1.6640625" style="4" customWidth="1"/>
    <col min="48" max="49" width="1.6640625" customWidth="1"/>
    <col min="50" max="50" width="2.77734375" customWidth="1"/>
    <col min="51" max="51" width="2.109375" customWidth="1"/>
    <col min="52" max="55" width="1.6640625" customWidth="1"/>
    <col min="56" max="56" width="3.6640625" customWidth="1"/>
    <col min="57" max="58" width="1.6640625" customWidth="1"/>
    <col min="59" max="59" width="6.6640625" hidden="1" customWidth="1"/>
    <col min="60" max="60" width="6.77734375" hidden="1" customWidth="1"/>
    <col min="61" max="61" width="8.88671875" hidden="1" customWidth="1"/>
    <col min="62" max="62" width="5.109375" hidden="1" customWidth="1"/>
    <col min="63" max="63" width="9" hidden="1" customWidth="1"/>
    <col min="64" max="64" width="1.6640625" hidden="1" customWidth="1"/>
    <col min="65" max="76" width="1.6640625" customWidth="1"/>
  </cols>
  <sheetData>
    <row r="1" spans="2:62" s="4" customFormat="1" ht="15" customHeight="1" x14ac:dyDescent="0.3">
      <c r="I1" s="131" t="s">
        <v>70</v>
      </c>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row>
    <row r="2" spans="2:62" s="4" customFormat="1" ht="15" customHeight="1" x14ac:dyDescent="0.3">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row>
    <row r="3" spans="2:62" s="4" customFormat="1" ht="15" customHeight="1" x14ac:dyDescent="0.3">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row>
    <row r="4" spans="2:62" s="4" customFormat="1" ht="15" customHeight="1" x14ac:dyDescent="0.3">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row>
    <row r="5" spans="2:62" s="4" customFormat="1" ht="21" customHeight="1" x14ac:dyDescent="0.3">
      <c r="I5" s="14"/>
      <c r="J5" s="138"/>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4"/>
    </row>
    <row r="6" spans="2:62" s="4" customFormat="1" ht="6.6" customHeight="1" x14ac:dyDescent="0.3">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6"/>
      <c r="BA6" s="6"/>
      <c r="BB6" s="6"/>
      <c r="BC6" s="6"/>
      <c r="BD6" s="6"/>
      <c r="BE6" s="6"/>
      <c r="BF6" s="6"/>
    </row>
    <row r="7" spans="2:62" ht="6" customHeight="1" x14ac:dyDescent="0.3"/>
    <row r="8" spans="2:62" ht="16.350000000000001" customHeight="1" x14ac:dyDescent="0.3">
      <c r="B8" s="118" t="s">
        <v>9</v>
      </c>
      <c r="C8" s="118"/>
      <c r="D8" s="118"/>
      <c r="E8" s="118"/>
      <c r="F8" s="118"/>
      <c r="G8" s="118"/>
      <c r="H8" s="118"/>
      <c r="I8" s="118"/>
      <c r="J8" s="118"/>
      <c r="K8" s="118"/>
      <c r="L8" s="118"/>
      <c r="AE8" s="118" t="s">
        <v>10</v>
      </c>
      <c r="AF8" s="118"/>
      <c r="AG8" s="118"/>
      <c r="AH8" s="118"/>
      <c r="AI8" s="118"/>
      <c r="AJ8" s="118"/>
      <c r="AK8" s="118"/>
      <c r="AL8" s="118"/>
      <c r="AM8" s="118"/>
      <c r="AN8" s="118"/>
      <c r="AO8" s="118"/>
      <c r="AP8" s="4"/>
      <c r="AQ8" s="4"/>
      <c r="AR8" s="4"/>
      <c r="AS8" s="4"/>
      <c r="AT8" s="4"/>
      <c r="AV8" s="4"/>
      <c r="AW8" s="4"/>
      <c r="AX8" s="4"/>
      <c r="AY8" s="4"/>
      <c r="AZ8" s="12"/>
      <c r="BA8" s="4"/>
      <c r="BB8" s="4"/>
      <c r="BC8" s="4"/>
      <c r="BD8" s="4"/>
      <c r="BE8" s="4"/>
      <c r="BF8" s="4"/>
    </row>
    <row r="9" spans="2:62" x14ac:dyDescent="0.3">
      <c r="B9" s="119" t="s">
        <v>0</v>
      </c>
      <c r="C9" s="119"/>
      <c r="D9" s="119"/>
      <c r="E9" s="119"/>
      <c r="F9" s="119"/>
      <c r="G9" s="119"/>
      <c r="H9" s="119"/>
      <c r="I9" s="119"/>
      <c r="J9" s="119"/>
      <c r="K9" s="119"/>
      <c r="L9" s="119"/>
      <c r="M9" s="124"/>
      <c r="N9" s="124"/>
      <c r="O9" s="124"/>
      <c r="P9" s="124"/>
      <c r="Q9" s="124"/>
      <c r="R9" s="124"/>
      <c r="S9" s="124"/>
      <c r="T9" s="124"/>
      <c r="U9" s="124"/>
      <c r="V9" s="124"/>
      <c r="W9" s="124"/>
      <c r="X9" s="124"/>
      <c r="Y9" s="124"/>
      <c r="Z9" s="124"/>
      <c r="AA9" s="124"/>
      <c r="AB9" s="124"/>
      <c r="AC9" s="124"/>
      <c r="AE9" s="122" t="s">
        <v>0</v>
      </c>
      <c r="AF9" s="122"/>
      <c r="AG9" s="122"/>
      <c r="AH9" s="122"/>
      <c r="AI9" s="122"/>
      <c r="AJ9" s="122"/>
      <c r="AK9" s="122"/>
      <c r="AL9" s="122"/>
      <c r="AM9" s="122"/>
      <c r="AN9" s="122"/>
      <c r="AO9" s="122"/>
      <c r="AP9" s="121" t="str">
        <f>IF(BJ9=FALSE,"",M9)</f>
        <v/>
      </c>
      <c r="AQ9" s="121"/>
      <c r="AR9" s="121"/>
      <c r="AS9" s="121"/>
      <c r="AT9" s="121"/>
      <c r="AU9" s="121"/>
      <c r="AV9" s="121"/>
      <c r="AW9" s="121"/>
      <c r="AX9" s="121"/>
      <c r="AY9" s="121"/>
      <c r="AZ9" s="121"/>
      <c r="BA9" s="121"/>
      <c r="BB9" s="121"/>
      <c r="BC9" s="121"/>
      <c r="BD9" s="121"/>
      <c r="BE9" s="121"/>
      <c r="BF9" s="121"/>
      <c r="BJ9" s="13" t="b">
        <v>0</v>
      </c>
    </row>
    <row r="10" spans="2:62" x14ac:dyDescent="0.3">
      <c r="B10" s="119" t="s">
        <v>1</v>
      </c>
      <c r="C10" s="119"/>
      <c r="D10" s="119"/>
      <c r="E10" s="119"/>
      <c r="F10" s="119"/>
      <c r="G10" s="119"/>
      <c r="H10" s="119"/>
      <c r="I10" s="119"/>
      <c r="J10" s="119"/>
      <c r="K10" s="119"/>
      <c r="L10" s="119"/>
      <c r="M10" s="124"/>
      <c r="N10" s="124"/>
      <c r="O10" s="124"/>
      <c r="P10" s="124"/>
      <c r="Q10" s="124"/>
      <c r="R10" s="124"/>
      <c r="S10" s="124"/>
      <c r="T10" s="124"/>
      <c r="U10" s="124"/>
      <c r="V10" s="124"/>
      <c r="W10" s="124"/>
      <c r="X10" s="124"/>
      <c r="Y10" s="124"/>
      <c r="Z10" s="124"/>
      <c r="AA10" s="124"/>
      <c r="AB10" s="124"/>
      <c r="AC10" s="124"/>
      <c r="AE10" s="122" t="s">
        <v>1</v>
      </c>
      <c r="AF10" s="122"/>
      <c r="AG10" s="122"/>
      <c r="AH10" s="122"/>
      <c r="AI10" s="122"/>
      <c r="AJ10" s="122"/>
      <c r="AK10" s="122"/>
      <c r="AL10" s="122"/>
      <c r="AM10" s="122"/>
      <c r="AN10" s="122"/>
      <c r="AO10" s="122"/>
      <c r="AP10" s="121" t="str">
        <f>IF(BJ9=FALSE,"",M10)</f>
        <v/>
      </c>
      <c r="AQ10" s="121"/>
      <c r="AR10" s="121"/>
      <c r="AS10" s="121"/>
      <c r="AT10" s="121"/>
      <c r="AU10" s="121"/>
      <c r="AV10" s="121"/>
      <c r="AW10" s="121"/>
      <c r="AX10" s="121"/>
      <c r="AY10" s="121"/>
      <c r="AZ10" s="121"/>
      <c r="BA10" s="121"/>
      <c r="BB10" s="121"/>
      <c r="BC10" s="121"/>
      <c r="BD10" s="121"/>
      <c r="BE10" s="121"/>
      <c r="BF10" s="121"/>
    </row>
    <row r="11" spans="2:62" x14ac:dyDescent="0.3">
      <c r="B11" s="119" t="s">
        <v>8</v>
      </c>
      <c r="C11" s="119"/>
      <c r="D11" s="119"/>
      <c r="E11" s="119"/>
      <c r="F11" s="119"/>
      <c r="G11" s="119"/>
      <c r="H11" s="119"/>
      <c r="I11" s="119"/>
      <c r="J11" s="119"/>
      <c r="K11" s="119"/>
      <c r="L11" s="119"/>
      <c r="M11" s="124"/>
      <c r="N11" s="124"/>
      <c r="O11" s="124"/>
      <c r="P11" s="124"/>
      <c r="Q11" s="124"/>
      <c r="R11" s="124"/>
      <c r="S11" s="124"/>
      <c r="T11" s="124"/>
      <c r="U11" s="124"/>
      <c r="V11" s="124"/>
      <c r="W11" s="124"/>
      <c r="X11" s="124"/>
      <c r="Y11" s="124"/>
      <c r="Z11" s="124"/>
      <c r="AA11" s="124"/>
      <c r="AB11" s="124"/>
      <c r="AC11" s="124"/>
      <c r="AE11" s="122" t="s">
        <v>45</v>
      </c>
      <c r="AF11" s="122"/>
      <c r="AG11" s="122"/>
      <c r="AH11" s="122"/>
      <c r="AI11" s="122"/>
      <c r="AJ11" s="122"/>
      <c r="AK11" s="122"/>
      <c r="AL11" s="122"/>
      <c r="AM11" s="122"/>
      <c r="AN11" s="122"/>
      <c r="AO11" s="122"/>
      <c r="AP11" s="121" t="str">
        <f>IF(BJ9=FALSE,"",M11)</f>
        <v/>
      </c>
      <c r="AQ11" s="121"/>
      <c r="AR11" s="121"/>
      <c r="AS11" s="121"/>
      <c r="AT11" s="121"/>
      <c r="AU11" s="121"/>
      <c r="AV11" s="121"/>
      <c r="AW11" s="121"/>
      <c r="AX11" s="121"/>
      <c r="AY11" s="121"/>
      <c r="AZ11" s="121"/>
      <c r="BA11" s="121"/>
      <c r="BB11" s="121"/>
      <c r="BC11" s="121"/>
      <c r="BD11" s="121"/>
      <c r="BE11" s="121"/>
      <c r="BF11" s="121"/>
    </row>
    <row r="12" spans="2:62" x14ac:dyDescent="0.3">
      <c r="B12" s="119" t="s">
        <v>4</v>
      </c>
      <c r="C12" s="119"/>
      <c r="D12" s="119"/>
      <c r="E12" s="119"/>
      <c r="F12" s="119"/>
      <c r="G12" s="119"/>
      <c r="H12" s="119"/>
      <c r="I12" s="119"/>
      <c r="J12" s="119"/>
      <c r="K12" s="119"/>
      <c r="L12" s="119"/>
      <c r="M12" s="124"/>
      <c r="N12" s="124"/>
      <c r="O12" s="124"/>
      <c r="P12" s="124"/>
      <c r="Q12" s="124"/>
      <c r="R12" s="124"/>
      <c r="S12" s="124"/>
      <c r="T12" s="124"/>
      <c r="U12" s="124"/>
      <c r="V12" s="124"/>
      <c r="W12" s="124"/>
      <c r="X12" s="124"/>
      <c r="Y12" s="124"/>
      <c r="Z12" s="124"/>
      <c r="AA12" s="124"/>
      <c r="AB12" s="124"/>
      <c r="AC12" s="124"/>
      <c r="AE12" s="122" t="s">
        <v>4</v>
      </c>
      <c r="AF12" s="122"/>
      <c r="AG12" s="122"/>
      <c r="AH12" s="122"/>
      <c r="AI12" s="122"/>
      <c r="AJ12" s="122"/>
      <c r="AK12" s="122"/>
      <c r="AL12" s="122"/>
      <c r="AM12" s="122"/>
      <c r="AN12" s="122"/>
      <c r="AO12" s="122"/>
      <c r="AP12" s="121" t="str">
        <f>IF(BJ9=FALSE,"",M12)</f>
        <v/>
      </c>
      <c r="AQ12" s="121"/>
      <c r="AR12" s="121"/>
      <c r="AS12" s="121"/>
      <c r="AT12" s="121"/>
      <c r="AU12" s="121"/>
      <c r="AV12" s="121"/>
      <c r="AW12" s="121"/>
      <c r="AX12" s="121"/>
      <c r="AY12" s="121"/>
      <c r="AZ12" s="121"/>
      <c r="BA12" s="121"/>
      <c r="BB12" s="121"/>
      <c r="BC12" s="121"/>
      <c r="BD12" s="121"/>
      <c r="BE12" s="121"/>
      <c r="BF12" s="121"/>
    </row>
    <row r="13" spans="2:62" x14ac:dyDescent="0.3">
      <c r="B13" s="119" t="s">
        <v>5</v>
      </c>
      <c r="C13" s="119"/>
      <c r="D13" s="119"/>
      <c r="E13" s="119"/>
      <c r="F13" s="119"/>
      <c r="G13" s="119"/>
      <c r="H13" s="119"/>
      <c r="I13" s="119"/>
      <c r="J13" s="119"/>
      <c r="K13" s="119"/>
      <c r="L13" s="119"/>
      <c r="M13" s="125"/>
      <c r="N13" s="125"/>
      <c r="O13" s="125"/>
      <c r="P13" s="125"/>
      <c r="Q13" s="128" t="s">
        <v>6</v>
      </c>
      <c r="R13" s="128"/>
      <c r="S13" s="128"/>
      <c r="T13" s="128"/>
      <c r="U13" s="128"/>
      <c r="V13" s="128"/>
      <c r="W13" s="127"/>
      <c r="X13" s="127"/>
      <c r="Y13" s="127"/>
      <c r="Z13" s="127"/>
      <c r="AA13" s="127"/>
      <c r="AB13" s="127"/>
      <c r="AC13" s="127"/>
      <c r="AE13" s="122" t="s">
        <v>5</v>
      </c>
      <c r="AF13" s="122"/>
      <c r="AG13" s="122"/>
      <c r="AH13" s="122"/>
      <c r="AI13" s="122"/>
      <c r="AJ13" s="122"/>
      <c r="AK13" s="122"/>
      <c r="AL13" s="122"/>
      <c r="AM13" s="122"/>
      <c r="AN13" s="122"/>
      <c r="AO13" s="122"/>
      <c r="AP13" s="120" t="str">
        <f>IF(BJ9=FALSE,"",M13)</f>
        <v/>
      </c>
      <c r="AQ13" s="120"/>
      <c r="AR13" s="120"/>
      <c r="AS13" s="120"/>
      <c r="AT13" s="136" t="s">
        <v>6</v>
      </c>
      <c r="AU13" s="136"/>
      <c r="AV13" s="136"/>
      <c r="AW13" s="136"/>
      <c r="AX13" s="136"/>
      <c r="AY13" s="136"/>
      <c r="AZ13" s="137" t="str">
        <f>IF(BJ9=FALSE,"",W13)</f>
        <v/>
      </c>
      <c r="BA13" s="137"/>
      <c r="BB13" s="137"/>
      <c r="BC13" s="137"/>
      <c r="BD13" s="137"/>
      <c r="BE13" s="137"/>
      <c r="BF13" s="137"/>
    </row>
    <row r="14" spans="2:62" x14ac:dyDescent="0.3">
      <c r="B14" s="119" t="s">
        <v>2</v>
      </c>
      <c r="C14" s="119"/>
      <c r="D14" s="119"/>
      <c r="E14" s="119"/>
      <c r="F14" s="119"/>
      <c r="G14" s="119"/>
      <c r="H14" s="119"/>
      <c r="I14" s="119"/>
      <c r="J14" s="119"/>
      <c r="K14" s="119"/>
      <c r="L14" s="119"/>
      <c r="M14" s="126"/>
      <c r="N14" s="126"/>
      <c r="O14" s="126"/>
      <c r="P14" s="126"/>
      <c r="Q14" s="126"/>
      <c r="R14" s="126"/>
      <c r="S14" s="126"/>
      <c r="T14" s="126"/>
      <c r="U14" s="126"/>
      <c r="V14" s="126"/>
      <c r="W14" s="126"/>
      <c r="X14" s="126"/>
      <c r="Y14" s="126"/>
      <c r="Z14" s="126"/>
      <c r="AA14" s="126"/>
      <c r="AB14" s="126"/>
      <c r="AC14" s="126"/>
      <c r="AE14" s="122" t="s">
        <v>2</v>
      </c>
      <c r="AF14" s="122"/>
      <c r="AG14" s="122"/>
      <c r="AH14" s="122"/>
      <c r="AI14" s="122"/>
      <c r="AJ14" s="122"/>
      <c r="AK14" s="122"/>
      <c r="AL14" s="122"/>
      <c r="AM14" s="122"/>
      <c r="AN14" s="122"/>
      <c r="AO14" s="122"/>
      <c r="AP14" s="123" t="str">
        <f>IF(BJ9=FALSE,"",M14)</f>
        <v/>
      </c>
      <c r="AQ14" s="123"/>
      <c r="AR14" s="123"/>
      <c r="AS14" s="123"/>
      <c r="AT14" s="123"/>
      <c r="AU14" s="123"/>
      <c r="AV14" s="123"/>
      <c r="AW14" s="123"/>
      <c r="AX14" s="123"/>
      <c r="AY14" s="123"/>
      <c r="AZ14" s="123"/>
      <c r="BA14" s="123"/>
      <c r="BB14" s="123"/>
      <c r="BC14" s="123"/>
      <c r="BD14" s="123"/>
      <c r="BE14" s="123"/>
      <c r="BF14" s="123"/>
    </row>
    <row r="15" spans="2:62" x14ac:dyDescent="0.3">
      <c r="B15" s="119" t="s">
        <v>7</v>
      </c>
      <c r="C15" s="119"/>
      <c r="D15" s="119"/>
      <c r="E15" s="119"/>
      <c r="F15" s="119"/>
      <c r="G15" s="119"/>
      <c r="H15" s="119"/>
      <c r="I15" s="119"/>
      <c r="J15" s="119"/>
      <c r="K15" s="119"/>
      <c r="L15" s="119"/>
      <c r="M15" s="124"/>
      <c r="N15" s="124"/>
      <c r="O15" s="124"/>
      <c r="P15" s="124"/>
      <c r="Q15" s="124"/>
      <c r="R15" s="124"/>
      <c r="S15" s="124"/>
      <c r="T15" s="124"/>
      <c r="U15" s="124"/>
      <c r="V15" s="124"/>
      <c r="W15" s="124"/>
      <c r="X15" s="124"/>
      <c r="Y15" s="124"/>
      <c r="Z15" s="124"/>
      <c r="AA15" s="124"/>
      <c r="AB15" s="124"/>
      <c r="AC15" s="124"/>
      <c r="AE15" s="122" t="s">
        <v>3</v>
      </c>
      <c r="AF15" s="122"/>
      <c r="AG15" s="122"/>
      <c r="AH15" s="122"/>
      <c r="AI15" s="122"/>
      <c r="AJ15" s="122"/>
      <c r="AK15" s="122"/>
      <c r="AL15" s="122"/>
      <c r="AM15" s="122"/>
      <c r="AN15" s="122"/>
      <c r="AO15" s="122"/>
      <c r="AP15" s="121" t="str">
        <f>IF(BJ9=FALSE,"",M15)</f>
        <v/>
      </c>
      <c r="AQ15" s="121"/>
      <c r="AR15" s="121"/>
      <c r="AS15" s="121"/>
      <c r="AT15" s="121"/>
      <c r="AU15" s="121"/>
      <c r="AV15" s="121"/>
      <c r="AW15" s="121"/>
      <c r="AX15" s="121"/>
      <c r="AY15" s="121"/>
      <c r="AZ15" s="121"/>
      <c r="BA15" s="121"/>
      <c r="BB15" s="121"/>
      <c r="BC15" s="121"/>
      <c r="BD15" s="121"/>
      <c r="BE15" s="121"/>
      <c r="BF15" s="121"/>
    </row>
    <row r="16" spans="2:62" ht="6" customHeight="1" x14ac:dyDescent="0.3">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5"/>
      <c r="AV16" s="1"/>
      <c r="AW16" s="1"/>
      <c r="AX16" s="1"/>
      <c r="AY16" s="1"/>
      <c r="AZ16" s="1"/>
      <c r="BA16" s="1"/>
      <c r="BB16" s="1"/>
      <c r="BC16" s="1"/>
      <c r="BD16" s="1"/>
      <c r="BE16" s="1"/>
      <c r="BF16" s="1"/>
    </row>
    <row r="17" spans="2:58" ht="6" customHeight="1" x14ac:dyDescent="0.3"/>
    <row r="18" spans="2:58" x14ac:dyDescent="0.3">
      <c r="B18" s="103" t="s">
        <v>18</v>
      </c>
      <c r="C18" s="103"/>
      <c r="D18" s="103"/>
      <c r="E18" s="103"/>
      <c r="F18" s="97"/>
      <c r="G18" s="98"/>
      <c r="H18" s="98"/>
      <c r="I18" s="98"/>
      <c r="J18" s="98"/>
      <c r="K18" s="98"/>
      <c r="L18" s="98"/>
      <c r="M18" s="98"/>
      <c r="N18" s="98"/>
      <c r="O18" s="98"/>
      <c r="P18" s="98"/>
      <c r="Q18" s="98"/>
      <c r="R18" s="99"/>
      <c r="T18" s="103"/>
      <c r="U18" s="103"/>
      <c r="V18" s="103"/>
      <c r="W18" s="103"/>
      <c r="X18" s="103"/>
      <c r="Y18" s="97"/>
      <c r="Z18" s="98"/>
      <c r="AA18" s="98"/>
      <c r="AB18" s="98"/>
      <c r="AC18" s="98"/>
      <c r="AD18" s="98"/>
      <c r="AE18" s="98"/>
      <c r="AF18" s="98"/>
      <c r="AG18" s="98"/>
      <c r="AH18" s="98"/>
      <c r="AI18" s="98"/>
      <c r="AJ18" s="98"/>
      <c r="AK18" s="99"/>
      <c r="AM18" s="103" t="s">
        <v>17</v>
      </c>
      <c r="AN18" s="103"/>
      <c r="AO18" s="103"/>
      <c r="AP18" s="103"/>
      <c r="AQ18" s="103"/>
      <c r="AR18" s="103"/>
      <c r="AS18" s="103"/>
      <c r="AT18" s="100"/>
      <c r="AU18" s="101"/>
      <c r="AV18" s="101"/>
      <c r="AW18" s="101"/>
      <c r="AX18" s="101"/>
      <c r="AY18" s="101"/>
      <c r="AZ18" s="101"/>
      <c r="BA18" s="101"/>
      <c r="BB18" s="101"/>
      <c r="BC18" s="101"/>
      <c r="BD18" s="101"/>
      <c r="BE18" s="101"/>
      <c r="BF18" s="102"/>
    </row>
    <row r="19" spans="2:58" ht="6" customHeight="1" x14ac:dyDescent="0.3">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5"/>
      <c r="AV19" s="1"/>
      <c r="AW19" s="1"/>
      <c r="AX19" s="1"/>
      <c r="AY19" s="1"/>
      <c r="AZ19" s="1"/>
      <c r="BA19" s="1"/>
      <c r="BB19" s="1"/>
      <c r="BC19" s="1"/>
      <c r="BD19" s="1"/>
      <c r="BE19" s="1"/>
      <c r="BF19" s="1"/>
    </row>
    <row r="20" spans="2:58" ht="6" customHeight="1" x14ac:dyDescent="0.3"/>
    <row r="21" spans="2:58" ht="15.6" x14ac:dyDescent="0.3">
      <c r="B21" s="104" t="s">
        <v>39</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row>
    <row r="22" spans="2:58" x14ac:dyDescent="0.3">
      <c r="B22" s="96" t="s">
        <v>72</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row>
    <row r="23" spans="2:58" x14ac:dyDescent="0.3">
      <c r="B23" s="96" t="s">
        <v>24</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row>
    <row r="24" spans="2:58" s="3" customFormat="1" x14ac:dyDescent="0.3">
      <c r="B24" s="129" t="s">
        <v>50</v>
      </c>
      <c r="C24" s="129"/>
      <c r="D24" s="129"/>
      <c r="E24" s="129"/>
      <c r="F24" s="129" t="s">
        <v>14</v>
      </c>
      <c r="G24" s="129"/>
      <c r="H24" s="129"/>
      <c r="I24" s="129"/>
      <c r="J24" s="129"/>
      <c r="K24" s="129"/>
      <c r="L24" s="133" t="s">
        <v>21</v>
      </c>
      <c r="M24" s="134"/>
      <c r="N24" s="134"/>
      <c r="O24" s="134"/>
      <c r="P24" s="134"/>
      <c r="Q24" s="134"/>
      <c r="R24" s="134"/>
      <c r="S24" s="135"/>
      <c r="T24" s="133" t="s">
        <v>12</v>
      </c>
      <c r="U24" s="134"/>
      <c r="V24" s="134"/>
      <c r="W24" s="134"/>
      <c r="X24" s="134"/>
      <c r="Y24" s="134"/>
      <c r="Z24" s="134"/>
      <c r="AA24" s="134"/>
      <c r="AB24" s="134"/>
      <c r="AC24" s="134"/>
      <c r="AD24" s="134"/>
      <c r="AE24" s="134"/>
      <c r="AF24" s="134"/>
      <c r="AG24" s="134"/>
      <c r="AH24" s="134"/>
      <c r="AI24" s="134"/>
      <c r="AJ24" s="134"/>
      <c r="AK24" s="134"/>
      <c r="AL24" s="134"/>
      <c r="AM24" s="134"/>
      <c r="AN24" s="134"/>
      <c r="AO24" s="135"/>
      <c r="AP24" s="129" t="s">
        <v>51</v>
      </c>
      <c r="AQ24" s="129"/>
      <c r="AR24" s="129"/>
      <c r="AS24" s="129"/>
      <c r="AT24" s="129"/>
      <c r="AU24" s="129" t="s">
        <v>13</v>
      </c>
      <c r="AV24" s="129"/>
      <c r="AW24" s="129"/>
      <c r="AX24" s="129"/>
      <c r="AY24" s="129"/>
      <c r="AZ24" s="129" t="s">
        <v>15</v>
      </c>
      <c r="BA24" s="129"/>
      <c r="BB24" s="129"/>
      <c r="BC24" s="129"/>
      <c r="BD24" s="129"/>
      <c r="BE24" s="129"/>
      <c r="BF24" s="129"/>
    </row>
    <row r="25" spans="2:58" x14ac:dyDescent="0.3">
      <c r="B25" s="108"/>
      <c r="C25" s="108"/>
      <c r="D25" s="108"/>
      <c r="E25" s="108"/>
      <c r="F25" s="106" t="s">
        <v>22</v>
      </c>
      <c r="G25" s="106"/>
      <c r="H25" s="106"/>
      <c r="I25" s="106"/>
      <c r="J25" s="106"/>
      <c r="K25" s="106"/>
      <c r="L25" s="109" t="s">
        <v>55</v>
      </c>
      <c r="M25" s="110"/>
      <c r="N25" s="110"/>
      <c r="O25" s="110"/>
      <c r="P25" s="110"/>
      <c r="Q25" s="110"/>
      <c r="R25" s="110"/>
      <c r="S25" s="111"/>
      <c r="T25" s="112" t="s">
        <v>40</v>
      </c>
      <c r="U25" s="113"/>
      <c r="V25" s="113"/>
      <c r="W25" s="113"/>
      <c r="X25" s="113"/>
      <c r="Y25" s="113"/>
      <c r="Z25" s="113"/>
      <c r="AA25" s="113"/>
      <c r="AB25" s="113"/>
      <c r="AC25" s="113"/>
      <c r="AD25" s="113"/>
      <c r="AE25" s="113"/>
      <c r="AF25" s="113"/>
      <c r="AG25" s="113"/>
      <c r="AH25" s="113"/>
      <c r="AI25" s="113"/>
      <c r="AJ25" s="113"/>
      <c r="AK25" s="113"/>
      <c r="AL25" s="113"/>
      <c r="AM25" s="113"/>
      <c r="AN25" s="113"/>
      <c r="AO25" s="114"/>
      <c r="AP25" s="95" t="s">
        <v>16</v>
      </c>
      <c r="AQ25" s="95"/>
      <c r="AR25" s="95"/>
      <c r="AS25" s="95"/>
      <c r="AT25" s="95"/>
      <c r="AU25" s="62">
        <v>7.45</v>
      </c>
      <c r="AV25" s="62"/>
      <c r="AW25" s="62"/>
      <c r="AX25" s="62"/>
      <c r="AY25" s="62"/>
      <c r="AZ25" s="64" t="str">
        <f>IF(B25&gt;0,B25*AU25,"")</f>
        <v/>
      </c>
      <c r="BA25" s="64"/>
      <c r="BB25" s="64"/>
      <c r="BC25" s="64"/>
      <c r="BD25" s="64"/>
      <c r="BE25" s="64"/>
      <c r="BF25" s="64"/>
    </row>
    <row r="26" spans="2:58" ht="15" customHeight="1" x14ac:dyDescent="0.3">
      <c r="B26" s="108"/>
      <c r="C26" s="108"/>
      <c r="D26" s="108"/>
      <c r="E26" s="108"/>
      <c r="F26" s="106" t="s">
        <v>22</v>
      </c>
      <c r="G26" s="106"/>
      <c r="H26" s="106"/>
      <c r="I26" s="106"/>
      <c r="J26" s="106"/>
      <c r="K26" s="106"/>
      <c r="L26" s="109" t="s">
        <v>29</v>
      </c>
      <c r="M26" s="110"/>
      <c r="N26" s="110"/>
      <c r="O26" s="110"/>
      <c r="P26" s="110"/>
      <c r="Q26" s="110"/>
      <c r="R26" s="110"/>
      <c r="S26" s="111"/>
      <c r="T26" s="112" t="s">
        <v>40</v>
      </c>
      <c r="U26" s="113"/>
      <c r="V26" s="113"/>
      <c r="W26" s="113"/>
      <c r="X26" s="113"/>
      <c r="Y26" s="113"/>
      <c r="Z26" s="113"/>
      <c r="AA26" s="113"/>
      <c r="AB26" s="113"/>
      <c r="AC26" s="113"/>
      <c r="AD26" s="113"/>
      <c r="AE26" s="113"/>
      <c r="AF26" s="113"/>
      <c r="AG26" s="113"/>
      <c r="AH26" s="113"/>
      <c r="AI26" s="113"/>
      <c r="AJ26" s="113"/>
      <c r="AK26" s="113"/>
      <c r="AL26" s="113"/>
      <c r="AM26" s="113"/>
      <c r="AN26" s="113"/>
      <c r="AO26" s="114"/>
      <c r="AP26" s="95" t="s">
        <v>16</v>
      </c>
      <c r="AQ26" s="95"/>
      <c r="AR26" s="95"/>
      <c r="AS26" s="95"/>
      <c r="AT26" s="95"/>
      <c r="AU26" s="62">
        <v>6.1</v>
      </c>
      <c r="AV26" s="62"/>
      <c r="AW26" s="62"/>
      <c r="AX26" s="62"/>
      <c r="AY26" s="62"/>
      <c r="AZ26" s="64" t="str">
        <f t="shared" ref="AZ26:AZ27" si="0">IF(B26&gt;0,B26*AU26,"")</f>
        <v/>
      </c>
      <c r="BA26" s="64"/>
      <c r="BB26" s="64"/>
      <c r="BC26" s="64"/>
      <c r="BD26" s="64"/>
      <c r="BE26" s="64"/>
      <c r="BF26" s="64"/>
    </row>
    <row r="27" spans="2:58" ht="15" customHeight="1" x14ac:dyDescent="0.3">
      <c r="B27" s="108"/>
      <c r="C27" s="108"/>
      <c r="D27" s="108"/>
      <c r="E27" s="108"/>
      <c r="F27" s="106" t="s">
        <v>22</v>
      </c>
      <c r="G27" s="106"/>
      <c r="H27" s="106"/>
      <c r="I27" s="106"/>
      <c r="J27" s="106"/>
      <c r="K27" s="106"/>
      <c r="L27" s="109" t="s">
        <v>27</v>
      </c>
      <c r="M27" s="110"/>
      <c r="N27" s="110"/>
      <c r="O27" s="110"/>
      <c r="P27" s="110"/>
      <c r="Q27" s="110"/>
      <c r="R27" s="110"/>
      <c r="S27" s="111"/>
      <c r="T27" s="112" t="s">
        <v>40</v>
      </c>
      <c r="U27" s="113"/>
      <c r="V27" s="113"/>
      <c r="W27" s="113"/>
      <c r="X27" s="113"/>
      <c r="Y27" s="113"/>
      <c r="Z27" s="113"/>
      <c r="AA27" s="113"/>
      <c r="AB27" s="113"/>
      <c r="AC27" s="113"/>
      <c r="AD27" s="113"/>
      <c r="AE27" s="113"/>
      <c r="AF27" s="113"/>
      <c r="AG27" s="113"/>
      <c r="AH27" s="113"/>
      <c r="AI27" s="113"/>
      <c r="AJ27" s="113"/>
      <c r="AK27" s="113"/>
      <c r="AL27" s="113"/>
      <c r="AM27" s="113"/>
      <c r="AN27" s="113"/>
      <c r="AO27" s="114"/>
      <c r="AP27" s="95" t="s">
        <v>16</v>
      </c>
      <c r="AQ27" s="95"/>
      <c r="AR27" s="95"/>
      <c r="AS27" s="95"/>
      <c r="AT27" s="95"/>
      <c r="AU27" s="62">
        <v>5</v>
      </c>
      <c r="AV27" s="62"/>
      <c r="AW27" s="62"/>
      <c r="AX27" s="62"/>
      <c r="AY27" s="62"/>
      <c r="AZ27" s="64" t="str">
        <f t="shared" si="0"/>
        <v/>
      </c>
      <c r="BA27" s="64"/>
      <c r="BB27" s="64"/>
      <c r="BC27" s="64"/>
      <c r="BD27" s="64"/>
      <c r="BE27" s="64"/>
      <c r="BF27" s="64"/>
    </row>
    <row r="28" spans="2:58" x14ac:dyDescent="0.3">
      <c r="B28" s="108"/>
      <c r="C28" s="108"/>
      <c r="D28" s="108"/>
      <c r="E28" s="108"/>
      <c r="F28" s="106" t="s">
        <v>22</v>
      </c>
      <c r="G28" s="106"/>
      <c r="H28" s="106"/>
      <c r="I28" s="106"/>
      <c r="J28" s="106"/>
      <c r="K28" s="106"/>
      <c r="L28" s="109" t="s">
        <v>28</v>
      </c>
      <c r="M28" s="110"/>
      <c r="N28" s="110"/>
      <c r="O28" s="110"/>
      <c r="P28" s="110"/>
      <c r="Q28" s="110"/>
      <c r="R28" s="110"/>
      <c r="S28" s="111"/>
      <c r="T28" s="112" t="s">
        <v>40</v>
      </c>
      <c r="U28" s="113"/>
      <c r="V28" s="113"/>
      <c r="W28" s="113"/>
      <c r="X28" s="113"/>
      <c r="Y28" s="113"/>
      <c r="Z28" s="113"/>
      <c r="AA28" s="113"/>
      <c r="AB28" s="113"/>
      <c r="AC28" s="113"/>
      <c r="AD28" s="113"/>
      <c r="AE28" s="113"/>
      <c r="AF28" s="113"/>
      <c r="AG28" s="113"/>
      <c r="AH28" s="113"/>
      <c r="AI28" s="113"/>
      <c r="AJ28" s="113"/>
      <c r="AK28" s="113"/>
      <c r="AL28" s="113"/>
      <c r="AM28" s="113"/>
      <c r="AN28" s="113"/>
      <c r="AO28" s="114"/>
      <c r="AP28" s="95" t="s">
        <v>16</v>
      </c>
      <c r="AQ28" s="95"/>
      <c r="AR28" s="95"/>
      <c r="AS28" s="95"/>
      <c r="AT28" s="95"/>
      <c r="AU28" s="62">
        <v>4.6500000000000004</v>
      </c>
      <c r="AV28" s="62"/>
      <c r="AW28" s="62"/>
      <c r="AX28" s="62"/>
      <c r="AY28" s="62"/>
      <c r="AZ28" s="64" t="str">
        <f>IF(B28&gt;0,B28*AU28,"")</f>
        <v/>
      </c>
      <c r="BA28" s="64"/>
      <c r="BB28" s="64"/>
      <c r="BC28" s="64"/>
      <c r="BD28" s="64"/>
      <c r="BE28" s="64"/>
      <c r="BF28" s="64"/>
    </row>
    <row r="29" spans="2:58" x14ac:dyDescent="0.3">
      <c r="B29" s="108"/>
      <c r="C29" s="108"/>
      <c r="D29" s="108"/>
      <c r="E29" s="108"/>
      <c r="F29" s="106" t="s">
        <v>22</v>
      </c>
      <c r="G29" s="106"/>
      <c r="H29" s="106"/>
      <c r="I29" s="106"/>
      <c r="J29" s="106"/>
      <c r="K29" s="106"/>
      <c r="L29" s="109" t="s">
        <v>34</v>
      </c>
      <c r="M29" s="110"/>
      <c r="N29" s="110"/>
      <c r="O29" s="110"/>
      <c r="P29" s="110"/>
      <c r="Q29" s="110"/>
      <c r="R29" s="110"/>
      <c r="S29" s="111"/>
      <c r="T29" s="112" t="s">
        <v>40</v>
      </c>
      <c r="U29" s="113"/>
      <c r="V29" s="113"/>
      <c r="W29" s="113"/>
      <c r="X29" s="113"/>
      <c r="Y29" s="113"/>
      <c r="Z29" s="113"/>
      <c r="AA29" s="113"/>
      <c r="AB29" s="113"/>
      <c r="AC29" s="113"/>
      <c r="AD29" s="113"/>
      <c r="AE29" s="113"/>
      <c r="AF29" s="113"/>
      <c r="AG29" s="113"/>
      <c r="AH29" s="113"/>
      <c r="AI29" s="113"/>
      <c r="AJ29" s="113"/>
      <c r="AK29" s="113"/>
      <c r="AL29" s="113"/>
      <c r="AM29" s="113"/>
      <c r="AN29" s="113"/>
      <c r="AO29" s="114"/>
      <c r="AP29" s="95" t="s">
        <v>16</v>
      </c>
      <c r="AQ29" s="95"/>
      <c r="AR29" s="95"/>
      <c r="AS29" s="95"/>
      <c r="AT29" s="95"/>
      <c r="AU29" s="62">
        <v>4.4000000000000004</v>
      </c>
      <c r="AV29" s="62"/>
      <c r="AW29" s="62"/>
      <c r="AX29" s="62"/>
      <c r="AY29" s="62"/>
      <c r="AZ29" s="64" t="str">
        <f t="shared" ref="AZ29:AZ30" si="1">IF(B29&gt;0,B29*AU29,"")</f>
        <v/>
      </c>
      <c r="BA29" s="64"/>
      <c r="BB29" s="64"/>
      <c r="BC29" s="64"/>
      <c r="BD29" s="64"/>
      <c r="BE29" s="64"/>
      <c r="BF29" s="64"/>
    </row>
    <row r="30" spans="2:58" x14ac:dyDescent="0.3">
      <c r="B30" s="108"/>
      <c r="C30" s="108"/>
      <c r="D30" s="108"/>
      <c r="E30" s="108"/>
      <c r="F30" s="106" t="s">
        <v>22</v>
      </c>
      <c r="G30" s="106"/>
      <c r="H30" s="106"/>
      <c r="I30" s="106"/>
      <c r="J30" s="106"/>
      <c r="K30" s="106"/>
      <c r="L30" s="109" t="s">
        <v>35</v>
      </c>
      <c r="M30" s="110"/>
      <c r="N30" s="110"/>
      <c r="O30" s="110"/>
      <c r="P30" s="110"/>
      <c r="Q30" s="110"/>
      <c r="R30" s="110"/>
      <c r="S30" s="111"/>
      <c r="T30" s="112" t="s">
        <v>40</v>
      </c>
      <c r="U30" s="113"/>
      <c r="V30" s="113"/>
      <c r="W30" s="113"/>
      <c r="X30" s="113"/>
      <c r="Y30" s="113"/>
      <c r="Z30" s="113"/>
      <c r="AA30" s="113"/>
      <c r="AB30" s="113"/>
      <c r="AC30" s="113"/>
      <c r="AD30" s="113"/>
      <c r="AE30" s="113"/>
      <c r="AF30" s="113"/>
      <c r="AG30" s="113"/>
      <c r="AH30" s="113"/>
      <c r="AI30" s="113"/>
      <c r="AJ30" s="113"/>
      <c r="AK30" s="113"/>
      <c r="AL30" s="113"/>
      <c r="AM30" s="113"/>
      <c r="AN30" s="113"/>
      <c r="AO30" s="114"/>
      <c r="AP30" s="95" t="s">
        <v>16</v>
      </c>
      <c r="AQ30" s="95"/>
      <c r="AR30" s="95"/>
      <c r="AS30" s="95"/>
      <c r="AT30" s="95"/>
      <c r="AU30" s="62">
        <v>4.0999999999999996</v>
      </c>
      <c r="AV30" s="62"/>
      <c r="AW30" s="62"/>
      <c r="AX30" s="62"/>
      <c r="AY30" s="62"/>
      <c r="AZ30" s="64" t="str">
        <f t="shared" si="1"/>
        <v/>
      </c>
      <c r="BA30" s="64"/>
      <c r="BB30" s="64"/>
      <c r="BC30" s="64"/>
      <c r="BD30" s="64"/>
      <c r="BE30" s="64"/>
      <c r="BF30" s="64"/>
    </row>
    <row r="31" spans="2:58" x14ac:dyDescent="0.3">
      <c r="B31" s="33"/>
      <c r="C31" s="33"/>
      <c r="D31" s="33"/>
      <c r="E31" s="33"/>
      <c r="F31" s="34"/>
      <c r="G31" s="34"/>
      <c r="H31" s="34"/>
      <c r="I31" s="34"/>
      <c r="J31" s="34"/>
      <c r="K31" s="34"/>
      <c r="L31" s="17"/>
      <c r="M31" s="17"/>
      <c r="N31" s="17"/>
      <c r="O31" s="17"/>
      <c r="P31" s="17"/>
      <c r="Q31" s="17"/>
      <c r="R31" s="17"/>
      <c r="S31" s="17"/>
      <c r="AP31" s="17"/>
      <c r="AQ31" s="17"/>
      <c r="AR31" s="17"/>
      <c r="AS31" s="17"/>
      <c r="AT31" s="17"/>
      <c r="AU31" s="22"/>
      <c r="AV31" s="22"/>
      <c r="AW31" s="22"/>
      <c r="AX31" s="22"/>
      <c r="AY31" s="22"/>
      <c r="AZ31" s="16"/>
      <c r="BA31" s="16"/>
      <c r="BB31" s="16"/>
      <c r="BC31" s="16"/>
      <c r="BD31" s="16"/>
      <c r="BE31" s="16"/>
      <c r="BF31" s="16"/>
    </row>
    <row r="32" spans="2:58" ht="15" customHeight="1" x14ac:dyDescent="0.3">
      <c r="B32" s="104" t="s">
        <v>33</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row>
    <row r="33" spans="1:79" s="25" customFormat="1" x14ac:dyDescent="0.3">
      <c r="B33" s="49" t="s">
        <v>68</v>
      </c>
      <c r="C33" s="49"/>
      <c r="D33" s="49"/>
      <c r="E33" s="49"/>
      <c r="F33" s="49" t="s">
        <v>14</v>
      </c>
      <c r="G33" s="49"/>
      <c r="H33" s="49"/>
      <c r="I33" s="49"/>
      <c r="J33" s="49"/>
      <c r="K33" s="49"/>
      <c r="L33" s="49" t="s">
        <v>12</v>
      </c>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t="s">
        <v>69</v>
      </c>
      <c r="AQ33" s="49"/>
      <c r="AR33" s="49"/>
      <c r="AS33" s="49"/>
      <c r="AT33" s="49"/>
      <c r="AU33" s="49" t="s">
        <v>13</v>
      </c>
      <c r="AV33" s="49"/>
      <c r="AW33" s="49"/>
      <c r="AX33" s="49"/>
      <c r="AY33" s="49"/>
      <c r="AZ33" s="49" t="s">
        <v>15</v>
      </c>
      <c r="BA33" s="49"/>
      <c r="BB33" s="49"/>
      <c r="BC33" s="49"/>
      <c r="BD33" s="49"/>
      <c r="BE33" s="49"/>
      <c r="BF33" s="49"/>
    </row>
    <row r="34" spans="1:79" ht="15" customHeight="1" x14ac:dyDescent="0.3">
      <c r="B34" s="105"/>
      <c r="C34" s="105"/>
      <c r="D34" s="105"/>
      <c r="E34" s="105"/>
      <c r="F34" s="106" t="s">
        <v>36</v>
      </c>
      <c r="G34" s="106"/>
      <c r="H34" s="106"/>
      <c r="I34" s="106"/>
      <c r="J34" s="106"/>
      <c r="K34" s="106"/>
      <c r="L34" s="107" t="s">
        <v>30</v>
      </c>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95" t="s">
        <v>16</v>
      </c>
      <c r="AQ34" s="95"/>
      <c r="AR34" s="95"/>
      <c r="AS34" s="95"/>
      <c r="AT34" s="95"/>
      <c r="AU34" s="62">
        <v>7.9</v>
      </c>
      <c r="AV34" s="62"/>
      <c r="AW34" s="62"/>
      <c r="AX34" s="62"/>
      <c r="AY34" s="62"/>
      <c r="AZ34" s="64">
        <f t="shared" ref="AZ34:AZ36" si="2">AU34*B34</f>
        <v>0</v>
      </c>
      <c r="BA34" s="64"/>
      <c r="BB34" s="64"/>
      <c r="BC34" s="64"/>
      <c r="BD34" s="64"/>
      <c r="BE34" s="64"/>
      <c r="BF34" s="64"/>
    </row>
    <row r="35" spans="1:79" ht="15" customHeight="1" x14ac:dyDescent="0.3">
      <c r="B35" s="105"/>
      <c r="C35" s="105"/>
      <c r="D35" s="105"/>
      <c r="E35" s="105"/>
      <c r="F35" s="106" t="s">
        <v>37</v>
      </c>
      <c r="G35" s="106"/>
      <c r="H35" s="106"/>
      <c r="I35" s="106"/>
      <c r="J35" s="106"/>
      <c r="K35" s="106"/>
      <c r="L35" s="107" t="s">
        <v>31</v>
      </c>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95" t="s">
        <v>16</v>
      </c>
      <c r="AQ35" s="95"/>
      <c r="AR35" s="95"/>
      <c r="AS35" s="95"/>
      <c r="AT35" s="95"/>
      <c r="AU35" s="62">
        <v>13.1</v>
      </c>
      <c r="AV35" s="62"/>
      <c r="AW35" s="62"/>
      <c r="AX35" s="62"/>
      <c r="AY35" s="62"/>
      <c r="AZ35" s="64">
        <f t="shared" ref="AZ35" si="3">AU35*B35</f>
        <v>0</v>
      </c>
      <c r="BA35" s="64"/>
      <c r="BB35" s="64"/>
      <c r="BC35" s="64"/>
      <c r="BD35" s="64"/>
      <c r="BE35" s="64"/>
      <c r="BF35" s="64"/>
    </row>
    <row r="36" spans="1:79" ht="30.15" customHeight="1" x14ac:dyDescent="0.3">
      <c r="B36" s="61"/>
      <c r="C36" s="61"/>
      <c r="D36" s="61"/>
      <c r="E36" s="61"/>
      <c r="F36" s="50" t="s">
        <v>38</v>
      </c>
      <c r="G36" s="50"/>
      <c r="H36" s="50"/>
      <c r="I36" s="50"/>
      <c r="J36" s="50"/>
      <c r="K36" s="50"/>
      <c r="L36" s="140" t="s">
        <v>32</v>
      </c>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51" t="s">
        <v>16</v>
      </c>
      <c r="AQ36" s="51"/>
      <c r="AR36" s="51"/>
      <c r="AS36" s="51"/>
      <c r="AT36" s="51"/>
      <c r="AU36" s="62">
        <v>21</v>
      </c>
      <c r="AV36" s="62"/>
      <c r="AW36" s="62"/>
      <c r="AX36" s="62"/>
      <c r="AY36" s="62"/>
      <c r="AZ36" s="63">
        <f t="shared" si="2"/>
        <v>0</v>
      </c>
      <c r="BA36" s="63"/>
      <c r="BB36" s="63"/>
      <c r="BC36" s="63"/>
      <c r="BD36" s="63"/>
      <c r="BE36" s="63"/>
      <c r="BF36" s="63"/>
    </row>
    <row r="37" spans="1:79" ht="15.6" customHeight="1" x14ac:dyDescent="0.3">
      <c r="B37" s="28"/>
      <c r="C37" s="28"/>
      <c r="D37" s="28"/>
      <c r="E37" s="28"/>
      <c r="F37" s="26"/>
      <c r="G37" s="26"/>
      <c r="H37" s="26"/>
      <c r="I37" s="26"/>
      <c r="J37" s="26"/>
      <c r="K37" s="26"/>
      <c r="L37" s="27"/>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30"/>
      <c r="AQ37" s="30"/>
      <c r="AR37" s="30"/>
      <c r="AS37" s="30"/>
      <c r="AT37" s="30"/>
      <c r="AU37" s="31"/>
      <c r="AV37" s="31"/>
      <c r="AW37" s="31"/>
      <c r="AX37" s="31"/>
      <c r="AY37" s="31"/>
      <c r="AZ37" s="32"/>
      <c r="BA37" s="32"/>
      <c r="BB37" s="32"/>
      <c r="BC37" s="32"/>
      <c r="BD37" s="32"/>
      <c r="BE37" s="32"/>
      <c r="BF37" s="32"/>
    </row>
    <row r="38" spans="1:79" s="4" customFormat="1" ht="10.199999999999999" customHeight="1" x14ac:dyDescent="0.3">
      <c r="B38" s="115" t="s">
        <v>56</v>
      </c>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L38" s="15"/>
      <c r="BY38" s="24"/>
      <c r="BZ38" s="24"/>
      <c r="CA38" s="25"/>
    </row>
    <row r="39" spans="1:79" s="4" customFormat="1" ht="68.400000000000006" customHeight="1" x14ac:dyDescent="0.3">
      <c r="B39" s="116" t="s">
        <v>57</v>
      </c>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L39" s="15"/>
      <c r="BY39" s="24"/>
      <c r="BZ39" s="24"/>
      <c r="CA39" s="25"/>
    </row>
    <row r="40" spans="1:79" s="4" customFormat="1" x14ac:dyDescent="0.3">
      <c r="A40" s="25"/>
      <c r="B40" s="49" t="s">
        <v>58</v>
      </c>
      <c r="C40" s="49"/>
      <c r="D40" s="49"/>
      <c r="E40" s="49"/>
      <c r="F40" s="65" t="s">
        <v>14</v>
      </c>
      <c r="G40" s="66"/>
      <c r="H40" s="66"/>
      <c r="I40" s="66"/>
      <c r="J40" s="67"/>
      <c r="K40" s="65" t="s">
        <v>12</v>
      </c>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7"/>
      <c r="AM40" s="65" t="s">
        <v>51</v>
      </c>
      <c r="AN40" s="66"/>
      <c r="AO40" s="66"/>
      <c r="AP40" s="67"/>
      <c r="AQ40" s="49" t="s">
        <v>50</v>
      </c>
      <c r="AR40" s="49"/>
      <c r="AS40" s="49"/>
      <c r="AT40" s="49"/>
      <c r="AU40" s="49" t="s">
        <v>13</v>
      </c>
      <c r="AV40" s="49"/>
      <c r="AW40" s="49"/>
      <c r="AX40" s="49"/>
      <c r="AY40" s="49"/>
      <c r="AZ40" s="68" t="s">
        <v>15</v>
      </c>
      <c r="BA40" s="68"/>
      <c r="BB40" s="68"/>
      <c r="BC40" s="68"/>
      <c r="BD40" s="68"/>
      <c r="BE40" s="68"/>
      <c r="BF40" s="68"/>
      <c r="BG40" s="25"/>
      <c r="BH40" s="25"/>
      <c r="BI40" s="25"/>
    </row>
    <row r="41" spans="1:79" s="4" customFormat="1" x14ac:dyDescent="0.3">
      <c r="B41" s="35" t="s">
        <v>59</v>
      </c>
      <c r="C41" s="36"/>
      <c r="D41" s="36"/>
      <c r="E41" s="36"/>
      <c r="F41" s="37" t="s">
        <v>60</v>
      </c>
      <c r="G41" s="38"/>
      <c r="H41" s="38"/>
      <c r="I41" s="38"/>
      <c r="J41" s="39"/>
      <c r="K41" s="40" t="s">
        <v>61</v>
      </c>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2"/>
      <c r="AM41" s="43" t="s">
        <v>16</v>
      </c>
      <c r="AN41" s="44"/>
      <c r="AO41" s="44"/>
      <c r="AP41" s="45"/>
      <c r="AQ41" s="46"/>
      <c r="AR41" s="46"/>
      <c r="AS41" s="46"/>
      <c r="AT41" s="46"/>
      <c r="AU41" s="47">
        <v>298.75</v>
      </c>
      <c r="AV41" s="47"/>
      <c r="AW41" s="47"/>
      <c r="AX41" s="47"/>
      <c r="AY41" s="47"/>
      <c r="AZ41" s="48">
        <f t="shared" ref="AZ41:AZ44" si="4">AU41*AQ41</f>
        <v>0</v>
      </c>
      <c r="BA41" s="48"/>
      <c r="BB41" s="48"/>
      <c r="BC41" s="48"/>
      <c r="BD41" s="48"/>
      <c r="BE41" s="48"/>
      <c r="BF41" s="48"/>
    </row>
    <row r="42" spans="1:79" s="4" customFormat="1" x14ac:dyDescent="0.3">
      <c r="B42" s="35" t="s">
        <v>59</v>
      </c>
      <c r="C42" s="36"/>
      <c r="D42" s="36"/>
      <c r="E42" s="36"/>
      <c r="F42" s="37" t="s">
        <v>62</v>
      </c>
      <c r="G42" s="38"/>
      <c r="H42" s="38"/>
      <c r="I42" s="38"/>
      <c r="J42" s="39"/>
      <c r="K42" s="40" t="s">
        <v>63</v>
      </c>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2"/>
      <c r="AM42" s="43" t="s">
        <v>16</v>
      </c>
      <c r="AN42" s="44"/>
      <c r="AO42" s="44"/>
      <c r="AP42" s="45"/>
      <c r="AQ42" s="46"/>
      <c r="AR42" s="46"/>
      <c r="AS42" s="46"/>
      <c r="AT42" s="46"/>
      <c r="AU42" s="47">
        <v>537.5</v>
      </c>
      <c r="AV42" s="47"/>
      <c r="AW42" s="47"/>
      <c r="AX42" s="47"/>
      <c r="AY42" s="47"/>
      <c r="AZ42" s="48">
        <f t="shared" si="4"/>
        <v>0</v>
      </c>
      <c r="BA42" s="48"/>
      <c r="BB42" s="48"/>
      <c r="BC42" s="48"/>
      <c r="BD42" s="48"/>
      <c r="BE42" s="48"/>
      <c r="BF42" s="48"/>
    </row>
    <row r="43" spans="1:79" s="4" customFormat="1" x14ac:dyDescent="0.3">
      <c r="B43" s="35" t="s">
        <v>59</v>
      </c>
      <c r="C43" s="36"/>
      <c r="D43" s="36"/>
      <c r="E43" s="36"/>
      <c r="F43" s="37" t="s">
        <v>64</v>
      </c>
      <c r="G43" s="38"/>
      <c r="H43" s="38"/>
      <c r="I43" s="38"/>
      <c r="J43" s="39"/>
      <c r="K43" s="40" t="s">
        <v>65</v>
      </c>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2"/>
      <c r="AM43" s="43" t="s">
        <v>16</v>
      </c>
      <c r="AN43" s="44"/>
      <c r="AO43" s="44"/>
      <c r="AP43" s="45"/>
      <c r="AQ43" s="46"/>
      <c r="AR43" s="46"/>
      <c r="AS43" s="46"/>
      <c r="AT43" s="46"/>
      <c r="AU43" s="47">
        <v>776</v>
      </c>
      <c r="AV43" s="47"/>
      <c r="AW43" s="47"/>
      <c r="AX43" s="47"/>
      <c r="AY43" s="47"/>
      <c r="AZ43" s="48">
        <f t="shared" si="4"/>
        <v>0</v>
      </c>
      <c r="BA43" s="48"/>
      <c r="BB43" s="48"/>
      <c r="BC43" s="48"/>
      <c r="BD43" s="48"/>
      <c r="BE43" s="48"/>
      <c r="BF43" s="48"/>
    </row>
    <row r="44" spans="1:79" s="4" customFormat="1" x14ac:dyDescent="0.3">
      <c r="B44" s="50" t="s">
        <v>59</v>
      </c>
      <c r="C44" s="51"/>
      <c r="D44" s="51"/>
      <c r="E44" s="51"/>
      <c r="F44" s="52" t="s">
        <v>66</v>
      </c>
      <c r="G44" s="53"/>
      <c r="H44" s="53"/>
      <c r="I44" s="53"/>
      <c r="J44" s="54"/>
      <c r="K44" s="55" t="s">
        <v>67</v>
      </c>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7"/>
      <c r="AM44" s="58" t="s">
        <v>16</v>
      </c>
      <c r="AN44" s="59"/>
      <c r="AO44" s="59"/>
      <c r="AP44" s="60"/>
      <c r="AQ44" s="61"/>
      <c r="AR44" s="61"/>
      <c r="AS44" s="61"/>
      <c r="AT44" s="61"/>
      <c r="AU44" s="62">
        <v>1074</v>
      </c>
      <c r="AV44" s="62"/>
      <c r="AW44" s="62"/>
      <c r="AX44" s="62"/>
      <c r="AY44" s="62"/>
      <c r="AZ44" s="63">
        <f t="shared" si="4"/>
        <v>0</v>
      </c>
      <c r="BA44" s="63"/>
      <c r="BB44" s="63"/>
      <c r="BC44" s="63"/>
      <c r="BD44" s="63"/>
      <c r="BE44" s="63"/>
      <c r="BF44" s="63"/>
    </row>
    <row r="45" spans="1:79" ht="9" customHeight="1" x14ac:dyDescent="0.3">
      <c r="B45" s="18"/>
      <c r="C45" s="18"/>
      <c r="D45" s="18"/>
      <c r="E45" s="18"/>
      <c r="F45" s="19"/>
      <c r="G45" s="19"/>
      <c r="H45" s="19"/>
      <c r="I45" s="19"/>
      <c r="J45" s="19"/>
      <c r="K45" s="19"/>
      <c r="L45" s="20"/>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21"/>
      <c r="AQ45" s="21"/>
      <c r="AR45" s="21"/>
      <c r="AS45" s="21"/>
      <c r="AT45" s="21"/>
      <c r="AU45" s="22"/>
      <c r="AV45" s="22"/>
      <c r="AW45" s="22"/>
      <c r="AX45" s="22"/>
      <c r="AY45" s="22"/>
      <c r="AZ45" s="23"/>
      <c r="BA45" s="23"/>
      <c r="BB45" s="23"/>
      <c r="BC45" s="23"/>
      <c r="BD45" s="23"/>
      <c r="BE45" s="23"/>
      <c r="BF45" s="23"/>
    </row>
    <row r="46" spans="1:79" ht="15.6" x14ac:dyDescent="0.3">
      <c r="B46" s="104" t="s">
        <v>23</v>
      </c>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row>
    <row r="47" spans="1:79" ht="13.5" customHeight="1" x14ac:dyDescent="0.3">
      <c r="A47" s="96" t="s">
        <v>73</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16"/>
    </row>
    <row r="48" spans="1:79" s="25" customFormat="1" x14ac:dyDescent="0.3">
      <c r="B48" s="49" t="s">
        <v>68</v>
      </c>
      <c r="C48" s="49"/>
      <c r="D48" s="49"/>
      <c r="E48" s="49"/>
      <c r="F48" s="49" t="s">
        <v>14</v>
      </c>
      <c r="G48" s="49"/>
      <c r="H48" s="49"/>
      <c r="I48" s="49"/>
      <c r="J48" s="49"/>
      <c r="K48" s="49"/>
      <c r="L48" s="49" t="s">
        <v>12</v>
      </c>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t="s">
        <v>69</v>
      </c>
      <c r="AQ48" s="49"/>
      <c r="AR48" s="49"/>
      <c r="AS48" s="49"/>
      <c r="AT48" s="49"/>
      <c r="AU48" s="49" t="s">
        <v>13</v>
      </c>
      <c r="AV48" s="49"/>
      <c r="AW48" s="49"/>
      <c r="AX48" s="49"/>
      <c r="AY48" s="49"/>
      <c r="AZ48" s="49" t="s">
        <v>15</v>
      </c>
      <c r="BA48" s="49"/>
      <c r="BB48" s="49"/>
      <c r="BC48" s="49"/>
      <c r="BD48" s="49"/>
      <c r="BE48" s="49"/>
      <c r="BF48" s="49"/>
    </row>
    <row r="49" spans="1:59" ht="15" customHeight="1" x14ac:dyDescent="0.3">
      <c r="B49" s="105"/>
      <c r="C49" s="105"/>
      <c r="D49" s="105"/>
      <c r="E49" s="105"/>
      <c r="F49" s="106" t="s">
        <v>26</v>
      </c>
      <c r="G49" s="106"/>
      <c r="H49" s="106"/>
      <c r="I49" s="106"/>
      <c r="J49" s="106"/>
      <c r="K49" s="106"/>
      <c r="L49" s="107" t="s">
        <v>53</v>
      </c>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95" t="s">
        <v>16</v>
      </c>
      <c r="AQ49" s="95"/>
      <c r="AR49" s="95"/>
      <c r="AS49" s="95"/>
      <c r="AT49" s="95"/>
      <c r="AU49" s="62">
        <v>1342</v>
      </c>
      <c r="AV49" s="62"/>
      <c r="AW49" s="62"/>
      <c r="AX49" s="62"/>
      <c r="AY49" s="62"/>
      <c r="AZ49" s="64">
        <f>AU49*B49</f>
        <v>0</v>
      </c>
      <c r="BA49" s="64"/>
      <c r="BB49" s="64"/>
      <c r="BC49" s="64"/>
      <c r="BD49" s="64"/>
      <c r="BE49" s="64"/>
      <c r="BF49" s="64"/>
    </row>
    <row r="50" spans="1:59" ht="15" customHeight="1" x14ac:dyDescent="0.3">
      <c r="B50" s="105"/>
      <c r="C50" s="105"/>
      <c r="D50" s="105"/>
      <c r="E50" s="105"/>
      <c r="F50" s="106" t="s">
        <v>46</v>
      </c>
      <c r="G50" s="106"/>
      <c r="H50" s="106"/>
      <c r="I50" s="106"/>
      <c r="J50" s="106"/>
      <c r="K50" s="106"/>
      <c r="L50" s="107" t="s">
        <v>54</v>
      </c>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95" t="s">
        <v>16</v>
      </c>
      <c r="AQ50" s="95"/>
      <c r="AR50" s="95"/>
      <c r="AS50" s="95"/>
      <c r="AT50" s="95"/>
      <c r="AU50" s="62">
        <v>5080</v>
      </c>
      <c r="AV50" s="62"/>
      <c r="AW50" s="62"/>
      <c r="AX50" s="62"/>
      <c r="AY50" s="62"/>
      <c r="AZ50" s="64">
        <f t="shared" ref="AZ50" si="5">AU50*B50</f>
        <v>0</v>
      </c>
      <c r="BA50" s="64"/>
      <c r="BB50" s="64"/>
      <c r="BC50" s="64"/>
      <c r="BD50" s="64"/>
      <c r="BE50" s="64"/>
      <c r="BF50" s="64"/>
    </row>
    <row r="51" spans="1:59" ht="15" customHeight="1" x14ac:dyDescent="0.3">
      <c r="B51" s="105"/>
      <c r="C51" s="105"/>
      <c r="D51" s="105"/>
      <c r="E51" s="105"/>
      <c r="F51" s="106" t="s">
        <v>47</v>
      </c>
      <c r="G51" s="106"/>
      <c r="H51" s="106"/>
      <c r="I51" s="106"/>
      <c r="J51" s="106"/>
      <c r="K51" s="106"/>
      <c r="L51" s="107" t="s">
        <v>49</v>
      </c>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95" t="s">
        <v>16</v>
      </c>
      <c r="AQ51" s="95"/>
      <c r="AR51" s="95"/>
      <c r="AS51" s="95"/>
      <c r="AT51" s="95"/>
      <c r="AU51" s="62">
        <v>3000</v>
      </c>
      <c r="AV51" s="62"/>
      <c r="AW51" s="62"/>
      <c r="AX51" s="62"/>
      <c r="AY51" s="62"/>
      <c r="AZ51" s="64">
        <f t="shared" ref="AZ51" si="6">AU51*B51</f>
        <v>0</v>
      </c>
      <c r="BA51" s="64"/>
      <c r="BB51" s="64"/>
      <c r="BC51" s="64"/>
      <c r="BD51" s="64"/>
      <c r="BE51" s="64"/>
      <c r="BF51" s="64"/>
    </row>
    <row r="52" spans="1:59" ht="15" customHeight="1" x14ac:dyDescent="0.3">
      <c r="B52" s="105"/>
      <c r="C52" s="105"/>
      <c r="D52" s="105"/>
      <c r="E52" s="105"/>
      <c r="F52" s="106" t="s">
        <v>25</v>
      </c>
      <c r="G52" s="106"/>
      <c r="H52" s="106"/>
      <c r="I52" s="106"/>
      <c r="J52" s="106"/>
      <c r="K52" s="106"/>
      <c r="L52" s="107" t="s">
        <v>48</v>
      </c>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95" t="s">
        <v>16</v>
      </c>
      <c r="AQ52" s="95"/>
      <c r="AR52" s="95"/>
      <c r="AS52" s="95"/>
      <c r="AT52" s="95"/>
      <c r="AU52" s="62">
        <v>6500</v>
      </c>
      <c r="AV52" s="62"/>
      <c r="AW52" s="62"/>
      <c r="AX52" s="62"/>
      <c r="AY52" s="62"/>
      <c r="AZ52" s="64">
        <f t="shared" ref="AZ52" si="7">AU52*B52</f>
        <v>0</v>
      </c>
      <c r="BA52" s="64"/>
      <c r="BB52" s="64"/>
      <c r="BC52" s="64"/>
      <c r="BD52" s="64"/>
      <c r="BE52" s="64"/>
      <c r="BF52" s="64"/>
    </row>
    <row r="53" spans="1:59" ht="15" customHeight="1" x14ac:dyDescent="0.3">
      <c r="B53" s="79" t="s">
        <v>71</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1"/>
      <c r="AP53" s="73" t="s">
        <v>19</v>
      </c>
      <c r="AQ53" s="74"/>
      <c r="AR53" s="74"/>
      <c r="AS53" s="74"/>
      <c r="AT53" s="74"/>
      <c r="AU53" s="74"/>
      <c r="AV53" s="74"/>
      <c r="AW53" s="74"/>
      <c r="AX53" s="74"/>
      <c r="AY53" s="75"/>
      <c r="AZ53" s="91">
        <f>SUM(AZ25:AZ52)</f>
        <v>0</v>
      </c>
      <c r="BA53" s="92"/>
      <c r="BB53" s="92"/>
      <c r="BC53" s="92"/>
      <c r="BD53" s="92"/>
      <c r="BE53" s="92"/>
      <c r="BF53" s="93"/>
    </row>
    <row r="54" spans="1:59" x14ac:dyDescent="0.3">
      <c r="B54" s="82"/>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4"/>
      <c r="AP54" s="73"/>
      <c r="AQ54" s="74"/>
      <c r="AR54" s="74"/>
      <c r="AS54" s="74"/>
      <c r="AT54" s="74"/>
      <c r="AU54" s="74"/>
      <c r="AV54" s="74"/>
      <c r="AW54" s="74"/>
      <c r="AX54" s="74"/>
      <c r="AY54" s="75"/>
      <c r="AZ54" s="88"/>
      <c r="BA54" s="89"/>
      <c r="BB54" s="89"/>
      <c r="BC54" s="89"/>
      <c r="BD54" s="89"/>
      <c r="BE54" s="89"/>
      <c r="BF54" s="90"/>
    </row>
    <row r="55" spans="1:59" ht="21" x14ac:dyDescent="0.3">
      <c r="B55" s="85"/>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7"/>
      <c r="AP55" s="76" t="s">
        <v>20</v>
      </c>
      <c r="AQ55" s="77"/>
      <c r="AR55" s="77"/>
      <c r="AS55" s="77"/>
      <c r="AT55" s="77"/>
      <c r="AU55" s="77"/>
      <c r="AV55" s="77"/>
      <c r="AW55" s="77"/>
      <c r="AX55" s="77"/>
      <c r="AY55" s="78"/>
      <c r="AZ55" s="70">
        <f>AZ53+AZ54</f>
        <v>0</v>
      </c>
      <c r="BA55" s="71"/>
      <c r="BB55" s="71"/>
      <c r="BC55" s="71"/>
      <c r="BD55" s="71"/>
      <c r="BE55" s="71"/>
      <c r="BF55" s="72"/>
    </row>
    <row r="56" spans="1:59" ht="6" customHeight="1" x14ac:dyDescent="0.3">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11"/>
      <c r="AV56" s="2"/>
      <c r="AW56" s="2"/>
      <c r="AX56" s="2"/>
      <c r="AY56" s="2"/>
      <c r="AZ56" s="2"/>
      <c r="BA56" s="2"/>
      <c r="BB56" s="2"/>
      <c r="BC56" s="2"/>
      <c r="BD56" s="2"/>
      <c r="BE56" s="2"/>
      <c r="BF56" s="2"/>
    </row>
    <row r="57" spans="1:59" ht="6" customHeight="1" x14ac:dyDescent="0.3"/>
    <row r="58" spans="1:59" ht="18" x14ac:dyDescent="0.3">
      <c r="A58" s="130" t="s">
        <v>44</v>
      </c>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c r="BF58" s="130"/>
      <c r="BG58" s="130"/>
    </row>
    <row r="59" spans="1:59" ht="18" x14ac:dyDescent="0.3">
      <c r="A59" s="94" t="s">
        <v>43</v>
      </c>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row>
    <row r="60" spans="1:59" ht="18" x14ac:dyDescent="0.3">
      <c r="A60" s="94" t="s">
        <v>11</v>
      </c>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row>
    <row r="61" spans="1:59" ht="18" x14ac:dyDescent="0.3">
      <c r="A61" s="94" t="s">
        <v>42</v>
      </c>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row>
    <row r="62" spans="1:59" s="4" customFormat="1" ht="6" customHeight="1" x14ac:dyDescent="0.3">
      <c r="A62" s="7"/>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9"/>
      <c r="BA62" s="9"/>
      <c r="BB62" s="9"/>
      <c r="BC62" s="9"/>
      <c r="BD62" s="9"/>
      <c r="BE62" s="9"/>
      <c r="BF62" s="9"/>
      <c r="BG62" s="7"/>
    </row>
    <row r="63" spans="1:59" s="4" customFormat="1" ht="34.950000000000003" customHeight="1" x14ac:dyDescent="0.3">
      <c r="A63" s="7"/>
      <c r="B63" s="142" t="s">
        <v>52</v>
      </c>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7"/>
    </row>
    <row r="64" spans="1:59" s="4" customFormat="1" ht="78.599999999999994" customHeight="1" x14ac:dyDescent="0.3">
      <c r="B64" s="69" t="s">
        <v>41</v>
      </c>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row>
    <row r="65" spans="52:58" s="4" customFormat="1" ht="44.4" customHeight="1" x14ac:dyDescent="0.3">
      <c r="AZ65" s="10"/>
      <c r="BA65" s="10"/>
      <c r="BB65" s="10"/>
      <c r="BC65" s="10"/>
      <c r="BD65" s="10"/>
      <c r="BE65" s="10"/>
      <c r="BF65" s="10"/>
    </row>
    <row r="66" spans="52:58" ht="42.75" customHeight="1" x14ac:dyDescent="0.3"/>
    <row r="67" spans="52:58" ht="15" customHeight="1" x14ac:dyDescent="0.3"/>
  </sheetData>
  <sheetProtection algorithmName="SHA-512" hashValue="BQPOxv/8MZ/qc02TNvdcmet3kSRF7OBd7+N4D9q+jQ1tFslmGt9FdRvxqnVfXzCjdOoLc2MyBx4H4KlRTTPsPw==" saltValue="xpZaYv91RhfQMrIdh684Zw==" spinCount="100000" sheet="1" objects="1" scenarios="1" formatRows="0"/>
  <mergeCells count="201">
    <mergeCell ref="B63:BF63"/>
    <mergeCell ref="AZ51:BF51"/>
    <mergeCell ref="B52:E52"/>
    <mergeCell ref="F52:K52"/>
    <mergeCell ref="L52:AO52"/>
    <mergeCell ref="AP52:AT52"/>
    <mergeCell ref="AU52:AY52"/>
    <mergeCell ref="AZ52:BF52"/>
    <mergeCell ref="B51:E51"/>
    <mergeCell ref="F51:K51"/>
    <mergeCell ref="L51:AO51"/>
    <mergeCell ref="AZ26:BF26"/>
    <mergeCell ref="AE15:AO15"/>
    <mergeCell ref="B24:E24"/>
    <mergeCell ref="J5:BF5"/>
    <mergeCell ref="AU51:AY51"/>
    <mergeCell ref="B32:BF32"/>
    <mergeCell ref="B34:E34"/>
    <mergeCell ref="F34:K34"/>
    <mergeCell ref="L34:AO34"/>
    <mergeCell ref="AP34:AT34"/>
    <mergeCell ref="AU34:AY34"/>
    <mergeCell ref="AZ34:BF34"/>
    <mergeCell ref="B36:E36"/>
    <mergeCell ref="F36:K36"/>
    <mergeCell ref="L36:AO36"/>
    <mergeCell ref="AP36:AT36"/>
    <mergeCell ref="AU36:AY36"/>
    <mergeCell ref="AZ36:BF36"/>
    <mergeCell ref="B35:E35"/>
    <mergeCell ref="F35:K35"/>
    <mergeCell ref="L35:AO35"/>
    <mergeCell ref="AP35:AT35"/>
    <mergeCell ref="AU35:AY35"/>
    <mergeCell ref="AP30:AT30"/>
    <mergeCell ref="L30:S30"/>
    <mergeCell ref="B28:E28"/>
    <mergeCell ref="F28:K28"/>
    <mergeCell ref="L28:S28"/>
    <mergeCell ref="T28:AO28"/>
    <mergeCell ref="I1:BG4"/>
    <mergeCell ref="T25:AO25"/>
    <mergeCell ref="AU25:AY25"/>
    <mergeCell ref="AU24:AY24"/>
    <mergeCell ref="AU26:AY26"/>
    <mergeCell ref="L24:S24"/>
    <mergeCell ref="B21:BF21"/>
    <mergeCell ref="F24:K24"/>
    <mergeCell ref="F25:K25"/>
    <mergeCell ref="AZ24:BF24"/>
    <mergeCell ref="AZ25:BF25"/>
    <mergeCell ref="L25:S25"/>
    <mergeCell ref="T24:AO24"/>
    <mergeCell ref="AT13:AY13"/>
    <mergeCell ref="AZ13:BF13"/>
    <mergeCell ref="M12:AC12"/>
    <mergeCell ref="B15:L15"/>
    <mergeCell ref="AE11:AO11"/>
    <mergeCell ref="B23:BF23"/>
    <mergeCell ref="AP25:AT25"/>
    <mergeCell ref="AP24:AT24"/>
    <mergeCell ref="AP28:AT28"/>
    <mergeCell ref="AU28:AY28"/>
    <mergeCell ref="AZ28:BF28"/>
    <mergeCell ref="B29:E29"/>
    <mergeCell ref="F29:K29"/>
    <mergeCell ref="A60:BG60"/>
    <mergeCell ref="A58:BG58"/>
    <mergeCell ref="A59:BG59"/>
    <mergeCell ref="B25:E25"/>
    <mergeCell ref="F26:K26"/>
    <mergeCell ref="L26:S26"/>
    <mergeCell ref="T26:AO26"/>
    <mergeCell ref="AP26:AT26"/>
    <mergeCell ref="AZ49:BF49"/>
    <mergeCell ref="B49:E49"/>
    <mergeCell ref="F49:K49"/>
    <mergeCell ref="L49:AO49"/>
    <mergeCell ref="AP49:AT49"/>
    <mergeCell ref="AU49:AY49"/>
    <mergeCell ref="AZ27:BF27"/>
    <mergeCell ref="B26:E26"/>
    <mergeCell ref="F30:K30"/>
    <mergeCell ref="AP14:BF14"/>
    <mergeCell ref="AP15:BF15"/>
    <mergeCell ref="M9:AC9"/>
    <mergeCell ref="M10:AC10"/>
    <mergeCell ref="M11:AC11"/>
    <mergeCell ref="AE9:AO9"/>
    <mergeCell ref="AE10:AO10"/>
    <mergeCell ref="L29:S29"/>
    <mergeCell ref="T29:AO29"/>
    <mergeCell ref="AP29:AT29"/>
    <mergeCell ref="B22:BF22"/>
    <mergeCell ref="AU29:AY29"/>
    <mergeCell ref="AZ29:BF29"/>
    <mergeCell ref="B9:L9"/>
    <mergeCell ref="Y18:AK18"/>
    <mergeCell ref="AE13:AO13"/>
    <mergeCell ref="M15:AC15"/>
    <mergeCell ref="M13:P13"/>
    <mergeCell ref="M14:AC14"/>
    <mergeCell ref="W13:AC13"/>
    <mergeCell ref="Q13:V13"/>
    <mergeCell ref="B13:L13"/>
    <mergeCell ref="B14:L14"/>
    <mergeCell ref="AE14:AO14"/>
    <mergeCell ref="B8:L8"/>
    <mergeCell ref="B10:L10"/>
    <mergeCell ref="B11:L11"/>
    <mergeCell ref="B12:L12"/>
    <mergeCell ref="AP13:AS13"/>
    <mergeCell ref="AP9:BF9"/>
    <mergeCell ref="AP10:BF10"/>
    <mergeCell ref="AP11:BF11"/>
    <mergeCell ref="AP12:BF12"/>
    <mergeCell ref="AE8:AO8"/>
    <mergeCell ref="AE12:AO12"/>
    <mergeCell ref="F18:R18"/>
    <mergeCell ref="AT18:BF18"/>
    <mergeCell ref="B18:E18"/>
    <mergeCell ref="T18:X18"/>
    <mergeCell ref="AM18:AS18"/>
    <mergeCell ref="B46:BF46"/>
    <mergeCell ref="B50:E50"/>
    <mergeCell ref="F50:K50"/>
    <mergeCell ref="L50:AO50"/>
    <mergeCell ref="AP50:AT50"/>
    <mergeCell ref="AU50:AY50"/>
    <mergeCell ref="AZ50:BF50"/>
    <mergeCell ref="B27:E27"/>
    <mergeCell ref="F27:K27"/>
    <mergeCell ref="L27:S27"/>
    <mergeCell ref="T27:AO27"/>
    <mergeCell ref="AP27:AT27"/>
    <mergeCell ref="AU27:AY27"/>
    <mergeCell ref="T30:AO30"/>
    <mergeCell ref="AU30:AY30"/>
    <mergeCell ref="AZ30:BF30"/>
    <mergeCell ref="B38:BF38"/>
    <mergeCell ref="B39:BF39"/>
    <mergeCell ref="B30:E30"/>
    <mergeCell ref="AU43:AY43"/>
    <mergeCell ref="AZ43:BF43"/>
    <mergeCell ref="F40:J40"/>
    <mergeCell ref="K40:AL40"/>
    <mergeCell ref="AM40:AP40"/>
    <mergeCell ref="AQ40:AT40"/>
    <mergeCell ref="AU40:AY40"/>
    <mergeCell ref="AZ40:BF40"/>
    <mergeCell ref="B64:BF64"/>
    <mergeCell ref="AZ55:BF55"/>
    <mergeCell ref="AP53:AY53"/>
    <mergeCell ref="AP54:AY54"/>
    <mergeCell ref="AP55:AY55"/>
    <mergeCell ref="B53:AO55"/>
    <mergeCell ref="AZ54:BF54"/>
    <mergeCell ref="AZ53:BF53"/>
    <mergeCell ref="A61:BG61"/>
    <mergeCell ref="AP51:AT51"/>
    <mergeCell ref="A47:BE47"/>
    <mergeCell ref="B40:E40"/>
    <mergeCell ref="B43:E43"/>
    <mergeCell ref="B41:E41"/>
    <mergeCell ref="F41:J41"/>
    <mergeCell ref="K41:AL41"/>
    <mergeCell ref="AM41:AP41"/>
    <mergeCell ref="AQ41:AT41"/>
    <mergeCell ref="AU41:AY41"/>
    <mergeCell ref="AZ41:BF41"/>
    <mergeCell ref="B33:E33"/>
    <mergeCell ref="F33:K33"/>
    <mergeCell ref="L33:AO33"/>
    <mergeCell ref="AP33:AT33"/>
    <mergeCell ref="AU33:AY33"/>
    <mergeCell ref="AZ33:BF33"/>
    <mergeCell ref="AZ35:BF35"/>
    <mergeCell ref="B42:E42"/>
    <mergeCell ref="F42:J42"/>
    <mergeCell ref="K42:AL42"/>
    <mergeCell ref="AM42:AP42"/>
    <mergeCell ref="AQ42:AT42"/>
    <mergeCell ref="AU42:AY42"/>
    <mergeCell ref="AZ42:BF42"/>
    <mergeCell ref="B48:E48"/>
    <mergeCell ref="F48:K48"/>
    <mergeCell ref="L48:AO48"/>
    <mergeCell ref="AP48:AT48"/>
    <mergeCell ref="AU48:AY48"/>
    <mergeCell ref="AZ48:BF48"/>
    <mergeCell ref="B44:E44"/>
    <mergeCell ref="F44:J44"/>
    <mergeCell ref="K44:AL44"/>
    <mergeCell ref="AM44:AP44"/>
    <mergeCell ref="AQ44:AT44"/>
    <mergeCell ref="AU44:AY44"/>
    <mergeCell ref="AZ44:BF44"/>
    <mergeCell ref="F43:J43"/>
    <mergeCell ref="K43:AL43"/>
    <mergeCell ref="AM43:AP43"/>
    <mergeCell ref="AQ43:AT43"/>
  </mergeCells>
  <conditionalFormatting sqref="AP9:BF15">
    <cfRule type="cellIs" dxfId="5" priority="4" operator="equal">
      <formula>0</formula>
    </cfRule>
  </conditionalFormatting>
  <conditionalFormatting sqref="AZ25:BF31 AZ49:BF55">
    <cfRule type="cellIs" dxfId="4" priority="9" operator="equal">
      <formula>0</formula>
    </cfRule>
  </conditionalFormatting>
  <conditionalFormatting sqref="AZ34:BF37">
    <cfRule type="cellIs" dxfId="3" priority="7" operator="equal">
      <formula>0</formula>
    </cfRule>
  </conditionalFormatting>
  <conditionalFormatting sqref="AZ40:BF45">
    <cfRule type="cellIs" dxfId="2" priority="1" operator="equal">
      <formula>0</formula>
    </cfRule>
  </conditionalFormatting>
  <conditionalFormatting sqref="AZ63:BF65">
    <cfRule type="cellIs" dxfId="1" priority="3" operator="equal">
      <formula>0</formula>
    </cfRule>
  </conditionalFormatting>
  <conditionalFormatting sqref="BF47">
    <cfRule type="cellIs" dxfId="0" priority="2" operator="equal">
      <formula>0</formula>
    </cfRule>
  </conditionalFormatting>
  <dataValidations count="7">
    <dataValidation type="whole" operator="greaterThanOrEqual" allowBlank="1" showInputMessage="1" showErrorMessage="1" errorTitle="Error!" error="The minimum order is 60,001 in this field." sqref="B30:E31" xr:uid="{00000000-0002-0000-0000-000000000000}">
      <formula1>60001</formula1>
    </dataValidation>
    <dataValidation type="whole" allowBlank="1" showInputMessage="1" showErrorMessage="1" errorTitle="Error!" error="Only order quantities between 10,001 and 20,000 is allowed for this field." sqref="B28:E28" xr:uid="{00000000-0002-0000-0000-000001000000}">
      <formula1>10001</formula1>
      <formula2>20000</formula2>
    </dataValidation>
    <dataValidation type="whole" allowBlank="1" showInputMessage="1" showErrorMessage="1" errorTitle="Error!" error="Only order quantities between 1,001 and 5,000 are allowed for this field." sqref="B26:E26" xr:uid="{00000000-0002-0000-0000-000002000000}">
      <formula1>1001</formula1>
      <formula2>5000</formula2>
    </dataValidation>
    <dataValidation type="whole" allowBlank="1" showInputMessage="1" showErrorMessage="1" errorTitle="Error!" error="Only order quantities between 20,001 and 60,000 are allowed for this field." sqref="B29:E29" xr:uid="{00000000-0002-0000-0000-000003000000}">
      <formula1>20001</formula1>
      <formula2>60000</formula2>
    </dataValidation>
    <dataValidation type="whole" allowBlank="1" showInputMessage="1" showErrorMessage="1" errorTitle="Error!" error="Only order quantities between 75 and 1000 is allowed for this field." sqref="B25:E25" xr:uid="{00000000-0002-0000-0000-000004000000}">
      <formula1>75</formula1>
      <formula2>1000</formula2>
    </dataValidation>
    <dataValidation type="whole" allowBlank="1" showInputMessage="1" showErrorMessage="1" errorTitle="Error!" error="Only order quantities between 5,001 and 10,000 is allowed for this field." sqref="B27:E27" xr:uid="{00000000-0002-0000-0000-000005000000}">
      <formula1>5001</formula1>
      <formula2>10000</formula2>
    </dataValidation>
    <dataValidation type="whole" operator="greaterThanOrEqual" allowBlank="1" showInputMessage="1" showErrorMessage="1" errorTitle="ERROR!" error="This field requires a whole number." sqref="AQ41:AT44" xr:uid="{883EFCE7-266F-41C8-B4ED-7D4DE2505497}">
      <formula1>0</formula1>
    </dataValidation>
  </dataValidations>
  <printOptions horizontalCentered="1"/>
  <pageMargins left="0" right="0" top="0.35" bottom="0.36" header="0.3" footer="0.16"/>
  <pageSetup scale="65" orientation="portrait" r:id="rId1"/>
  <headerFooter>
    <oddFooter xml:space="preserve">&amp;C&amp;8Copyright © 2024 Data Recognition Corporation. All rights reserved.LAS Links and LAS Links Onlion are registered trademarks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6</xdr:row>
                    <xdr:rowOff>45720</xdr:rowOff>
                  </from>
                  <to>
                    <xdr:col>53</xdr:col>
                    <xdr:colOff>76200</xdr:colOff>
                    <xdr:row>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2024-11-19T21:49:30Z</cp:lastPrinted>
  <dcterms:created xsi:type="dcterms:W3CDTF">2015-10-15T18:27:25Z</dcterms:created>
  <dcterms:modified xsi:type="dcterms:W3CDTF">2025-11-21T20:57:30Z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